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<sst xmlns="http://schemas.openxmlformats.org/spreadsheetml/2006/main" count="125" uniqueCount="121">
  <si>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</si>
  <si>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</si>
  <si>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</si>
  <si>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</si>
  <si>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</si>
  <si>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</si>
  <si>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</si>
  <si>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</si>
  <si>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</si>
  <si>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</si>
  <si>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</si>
  <si>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</si>
  <si>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</si>
  <si>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</si>
  <si>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</si>
  <si>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</si>
  <si>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</si>
  <si>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</si>
  <si>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</si>
  <si>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</si>
  <si>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</si>
  <si>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</si>
  <si>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</si>
  <si>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</si>
  <si>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</si>
  <si>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</si>
  <si>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</si>
  <si>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</si>
  <si>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</si>
  <si>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</si>
  <si>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</si>
  <si>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</si>
  <si>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</si>
  <si>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</si>
  <si>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</si>
  <si>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</si>
  <si>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</si>
  <si>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</si>
  <si>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</si>
  <si>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</si>
  <si>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</si>
  <si>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</si>
  <si>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</si>
  <si>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</si>
  <si>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</si>
  <si>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</si>
  <si>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</si>
  <si>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</si>
  <si>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</si>
  <si>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</si>
  <si>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</si>
  <si>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</si>
  <si>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</si>
  <si>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</si>
  <si>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</si>
  <si>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</si>
  <si>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</si>
  <si>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</si>
  <si>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</si>
  <si>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</si>
  <si>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</si>
  <si>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</si>
  <si>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</si>
  <si>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</si>
  <si>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</si>
  <si>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</si>
  <si>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</si>
  <si>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</si>
  <si>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</si>
  <si>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</si>
  <si>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</si>
  <si>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</si>
  <si>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</si>
  <si>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</si>
  <si>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</si>
  <si>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</si>
  <si>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</si>
  <si>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</si>
  <si>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</si>
  <si>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</si>
  <si>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</si>
  <si>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</si>
  <si>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</si>
  <si>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</si>
  <si>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</si>
  <si>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</si>
  <si>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</si>
  <si>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</si>
  <si>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</si>
  <si>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</si>
  <si>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</si>
  <si>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</si>
  <si>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</si>
  <si>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</si>
  <si>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</si>
  <si>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</si>
  <si>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</si>
  <si>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</si>
  <si>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</si>
  <si>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</si>
  <si>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</si>
  <si>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</si>
  <si>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</si>
  <si>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</si>
  <si>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</si>
  <si>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</si>
  <si>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</si>
  <si>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</si>
  <si>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Другие вопросы в области культуры, кинематографии</t>
  </si>
  <si>
    <t>исполнитель: Бреславец А.В., тел 8-34345-5-55-23</t>
  </si>
  <si>
    <t>Другие вопросы в области физической культуры и спорта</t>
  </si>
  <si>
    <t>Средства массовой информации</t>
  </si>
  <si>
    <t>Возврат остатков субсидий, субвенций и иных межбюджетных трансфертов, имеющих  целевое назначение, прошлых лет из бюджетов городских округов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</si>
  <si>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</si>
  <si>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</si>
  <si>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Функционирование Правительства РФ, высших исполнит. органов субъектов РФ, местных администраций</t>
  </si>
  <si>
    <t>2 03 0000</t>
  </si>
  <si>
    <t>Безвозмездные поступления от государственных (муниципальных) организаций</t>
  </si>
  <si>
    <t>по расходам  по состоянию на 01 июня 2024 года.</t>
  </si>
  <si>
    <t>Дополнительное образование детей</t>
  </si>
  <si>
    <t>по доходам по состоянию на  01 июня 2024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</si>
</sst>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7" xfId="0" applyNumberFormat="1" applyFont="1" applyFill="1" applyBorder="1" applyAlignment="1">
      <alignment horizontal="center" vertical="top"/>
    </xf>
    <xf numFmtId="193" fontId="4" fillId="0" borderId="23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23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26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1" fillId="0" borderId="27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27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3" fontId="4" fillId="0" borderId="36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37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193" fontId="1" fillId="0" borderId="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top"/>
    </xf>
    <xf numFmtId="196" fontId="1" fillId="33" borderId="39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justify" vertical="top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0" xfId="0" applyNumberFormat="1" applyFont="1" applyFill="1" applyAlignment="1">
      <alignment/>
    </xf>
    <xf numFmtId="49" fontId="1" fillId="0" borderId="25" xfId="0" applyNumberFormat="1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93" fontId="1" fillId="0" borderId="4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1">
      <selection activeCell="B18" sqref="B1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8"/>
      <c r="C2" s="138"/>
      <c r="D2" s="138"/>
      <c r="E2" s="138"/>
    </row>
    <row r="3" spans="1:5" ht="15">
      <c r="A3" s="144" t="s">
        <v>73</v>
      </c>
      <c r="B3" s="144"/>
      <c r="C3" s="144"/>
      <c r="D3" s="144"/>
      <c r="E3" s="144"/>
    </row>
    <row r="4" spans="1:5" ht="15">
      <c r="A4" s="144" t="s">
        <v>120</v>
      </c>
      <c r="B4" s="144"/>
      <c r="C4" s="144"/>
      <c r="D4" s="144"/>
      <c r="E4" s="144"/>
    </row>
    <row r="5" spans="1:5" ht="15.75" thickBot="1">
      <c r="A5" s="1"/>
      <c r="B5" s="1"/>
      <c r="C5" s="1"/>
      <c r="D5" s="128" t="s">
        <v>0</v>
      </c>
      <c r="E5" s="128"/>
    </row>
    <row r="6" spans="1:5" ht="12.75">
      <c r="A6" s="129" t="s">
        <v>1</v>
      </c>
      <c r="B6" s="132" t="s">
        <v>2</v>
      </c>
      <c r="C6" s="135" t="s">
        <v>66</v>
      </c>
      <c r="D6" s="135" t="s">
        <v>3</v>
      </c>
      <c r="E6" s="139" t="s">
        <v>67</v>
      </c>
    </row>
    <row r="7" spans="1:5" ht="12.75">
      <c r="A7" s="130"/>
      <c r="B7" s="133"/>
      <c r="C7" s="136"/>
      <c r="D7" s="136"/>
      <c r="E7" s="140"/>
    </row>
    <row r="8" spans="1:5" ht="20.25" customHeight="1" thickBot="1">
      <c r="A8" s="131"/>
      <c r="B8" s="134"/>
      <c r="C8" s="137"/>
      <c r="D8" s="137"/>
      <c r="E8" s="141"/>
    </row>
    <row r="9" spans="1:5" ht="15" thickBot="1">
      <c r="A9" s="15" t="s">
        <v>4</v>
      </c>
      <c r="B9" s="16" t="s">
        <v>5</v>
      </c>
      <c r="C9" s="63">
        <f>C10+C11+C12+C13+C14+C15+C16+C17+C18+C19+C20+C21+C22+C23+C24</f>
        <v>843858.2000000001</v>
      </c>
      <c r="D9" s="63">
        <f>D10+D11+D12+D13+D14+D15+D16+D17+D18+D19+D20+D21+D22+D23+D24</f>
        <v>357426.19999999995</v>
      </c>
      <c r="E9" s="77">
        <f>D9/C9*100</f>
        <v>42.35619207113232</v>
      </c>
    </row>
    <row r="10" spans="1:5" ht="15">
      <c r="A10" s="13" t="s">
        <v>6</v>
      </c>
      <c r="B10" s="14" t="s">
        <v>7</v>
      </c>
      <c r="C10" s="69">
        <v>613794.5</v>
      </c>
      <c r="D10" s="72">
        <v>241795.4</v>
      </c>
      <c r="E10" s="80">
        <f aca="true" t="shared" si="0" ref="E10:E35">D10/C10*100</f>
        <v>39.39354295289384</v>
      </c>
    </row>
    <row r="11" spans="1:5" ht="30">
      <c r="A11" s="9" t="s">
        <v>77</v>
      </c>
      <c r="B11" s="5" t="s">
        <v>84</v>
      </c>
      <c r="C11" s="66">
        <v>42485</v>
      </c>
      <c r="D11" s="73">
        <v>17843.1</v>
      </c>
      <c r="E11" s="82">
        <f t="shared" si="0"/>
        <v>41.9985877368483</v>
      </c>
    </row>
    <row r="12" spans="1:5" ht="30">
      <c r="A12" s="10" t="s">
        <v>89</v>
      </c>
      <c r="B12" s="4" t="s">
        <v>85</v>
      </c>
      <c r="C12" s="70">
        <v>77025</v>
      </c>
      <c r="D12" s="78">
        <v>45446.6</v>
      </c>
      <c r="E12" s="82">
        <f t="shared" si="0"/>
        <v>59.00240181759169</v>
      </c>
    </row>
    <row r="13" spans="1:5" ht="30">
      <c r="A13" s="10" t="s">
        <v>8</v>
      </c>
      <c r="B13" s="79" t="s">
        <v>9</v>
      </c>
      <c r="C13" s="66">
        <v>0</v>
      </c>
      <c r="D13" s="66">
        <v>30.7</v>
      </c>
      <c r="E13" s="82"/>
    </row>
    <row r="14" spans="1:5" ht="30">
      <c r="A14" s="11" t="s">
        <v>78</v>
      </c>
      <c r="B14" s="4" t="s">
        <v>79</v>
      </c>
      <c r="C14" s="66">
        <v>3877</v>
      </c>
      <c r="D14" s="66">
        <v>3966.6</v>
      </c>
      <c r="E14" s="82">
        <f t="shared" si="0"/>
        <v>102.31106525664173</v>
      </c>
    </row>
    <row r="15" spans="1:5" ht="15">
      <c r="A15" s="11" t="s">
        <v>10</v>
      </c>
      <c r="B15" s="4" t="s">
        <v>11</v>
      </c>
      <c r="C15" s="66">
        <v>22135</v>
      </c>
      <c r="D15" s="66">
        <v>2946.6</v>
      </c>
      <c r="E15" s="81">
        <f t="shared" si="0"/>
        <v>13.311949401400497</v>
      </c>
    </row>
    <row r="16" spans="1:5" ht="15">
      <c r="A16" s="10" t="s">
        <v>12</v>
      </c>
      <c r="B16" s="5" t="s">
        <v>13</v>
      </c>
      <c r="C16" s="66">
        <v>25917</v>
      </c>
      <c r="D16" s="66">
        <v>9416.4</v>
      </c>
      <c r="E16" s="81">
        <f t="shared" si="0"/>
        <v>36.33290890149323</v>
      </c>
    </row>
    <row r="17" spans="1:5" ht="15">
      <c r="A17" s="10" t="s">
        <v>14</v>
      </c>
      <c r="B17" s="5" t="s">
        <v>15</v>
      </c>
      <c r="C17" s="66">
        <v>9468</v>
      </c>
      <c r="D17" s="66">
        <v>3736.5</v>
      </c>
      <c r="E17" s="81">
        <f t="shared" si="0"/>
        <v>39.46451204055767</v>
      </c>
    </row>
    <row r="18" spans="1:5" ht="27.75" customHeight="1">
      <c r="A18" s="10" t="s">
        <v>106</v>
      </c>
      <c r="B18" s="5" t="s">
        <v>107</v>
      </c>
      <c r="C18" s="66">
        <v>0</v>
      </c>
      <c r="D18" s="66">
        <v>0</v>
      </c>
      <c r="E18" s="81"/>
    </row>
    <row r="19" spans="1:5" ht="45">
      <c r="A19" s="10" t="s">
        <v>16</v>
      </c>
      <c r="B19" s="4" t="s">
        <v>68</v>
      </c>
      <c r="C19" s="66">
        <v>26716.8</v>
      </c>
      <c r="D19" s="66">
        <v>10793</v>
      </c>
      <c r="E19" s="82">
        <f t="shared" si="0"/>
        <v>40.39780213199185</v>
      </c>
    </row>
    <row r="20" spans="1:5" ht="13.5" customHeight="1">
      <c r="A20" s="10" t="s">
        <v>17</v>
      </c>
      <c r="B20" s="4" t="s">
        <v>18</v>
      </c>
      <c r="C20" s="66">
        <v>9815</v>
      </c>
      <c r="D20" s="66">
        <v>6220.2</v>
      </c>
      <c r="E20" s="82">
        <f t="shared" si="0"/>
        <v>63.37442689760571</v>
      </c>
    </row>
    <row r="21" spans="1:5" ht="30">
      <c r="A21" s="12" t="s">
        <v>19</v>
      </c>
      <c r="B21" s="6" t="s">
        <v>20</v>
      </c>
      <c r="C21" s="66">
        <v>2363.8</v>
      </c>
      <c r="D21" s="66">
        <v>2294.6</v>
      </c>
      <c r="E21" s="82">
        <f t="shared" si="0"/>
        <v>97.07251036466705</v>
      </c>
    </row>
    <row r="22" spans="1:5" ht="30">
      <c r="A22" s="12" t="s">
        <v>21</v>
      </c>
      <c r="B22" s="4" t="s">
        <v>22</v>
      </c>
      <c r="C22" s="66">
        <v>8964.5</v>
      </c>
      <c r="D22" s="66">
        <v>1908.2</v>
      </c>
      <c r="E22" s="82">
        <f t="shared" si="0"/>
        <v>21.28618439399855</v>
      </c>
    </row>
    <row r="23" spans="1:5" ht="15">
      <c r="A23" s="12" t="s">
        <v>23</v>
      </c>
      <c r="B23" s="4" t="s">
        <v>24</v>
      </c>
      <c r="C23" s="66">
        <v>1296.6</v>
      </c>
      <c r="D23" s="66">
        <v>2278.1</v>
      </c>
      <c r="E23" s="82">
        <f t="shared" si="0"/>
        <v>175.69797933055685</v>
      </c>
    </row>
    <row r="24" spans="1:5" ht="15.75" thickBot="1">
      <c r="A24" s="17" t="s">
        <v>25</v>
      </c>
      <c r="B24" s="18" t="s">
        <v>26</v>
      </c>
      <c r="C24" s="71">
        <v>0</v>
      </c>
      <c r="D24" s="71">
        <v>8750.2</v>
      </c>
      <c r="E24" s="82"/>
    </row>
    <row r="25" spans="1:5" ht="15" thickBot="1">
      <c r="A25" s="19" t="s">
        <v>27</v>
      </c>
      <c r="B25" s="20" t="s">
        <v>28</v>
      </c>
      <c r="C25" s="64">
        <f>C26+C32+C33</f>
        <v>1514502.6</v>
      </c>
      <c r="D25" s="64">
        <f>D26+D31+D32+D33</f>
        <v>620748.7</v>
      </c>
      <c r="E25" s="77">
        <f t="shared" si="0"/>
        <v>40.98696826271542</v>
      </c>
    </row>
    <row r="26" spans="1:5" ht="30">
      <c r="A26" s="67" t="s">
        <v>29</v>
      </c>
      <c r="B26" s="68" t="s">
        <v>30</v>
      </c>
      <c r="C26" s="65">
        <f>C27+C28+C29+C30</f>
        <v>1518658.1</v>
      </c>
      <c r="D26" s="65">
        <f>D27+D28+D29+D30</f>
        <v>624028.5</v>
      </c>
      <c r="E26" s="83">
        <f t="shared" si="0"/>
        <v>41.090782711395015</v>
      </c>
    </row>
    <row r="27" spans="1:5" ht="30">
      <c r="A27" s="74" t="s">
        <v>96</v>
      </c>
      <c r="B27" s="75" t="s">
        <v>97</v>
      </c>
      <c r="C27" s="69">
        <v>579239</v>
      </c>
      <c r="D27" s="69">
        <v>144810</v>
      </c>
      <c r="E27" s="82">
        <f t="shared" si="0"/>
        <v>25.000043160077272</v>
      </c>
    </row>
    <row r="28" spans="1:5" ht="45">
      <c r="A28" s="12" t="s">
        <v>93</v>
      </c>
      <c r="B28" s="4" t="s">
        <v>86</v>
      </c>
      <c r="C28" s="73">
        <v>88968</v>
      </c>
      <c r="D28" s="73">
        <v>58006.5</v>
      </c>
      <c r="E28" s="82">
        <f t="shared" si="0"/>
        <v>65.19928513622875</v>
      </c>
    </row>
    <row r="29" spans="1:5" ht="30">
      <c r="A29" s="12" t="s">
        <v>92</v>
      </c>
      <c r="B29" s="5" t="s">
        <v>87</v>
      </c>
      <c r="C29" s="73">
        <v>796847.5</v>
      </c>
      <c r="D29" s="73">
        <v>394781.4</v>
      </c>
      <c r="E29" s="82">
        <f t="shared" si="0"/>
        <v>49.54290501005525</v>
      </c>
    </row>
    <row r="30" spans="1:5" ht="15.75" thickBot="1">
      <c r="A30" s="21" t="s">
        <v>99</v>
      </c>
      <c r="B30" s="18" t="s">
        <v>100</v>
      </c>
      <c r="C30" s="76">
        <v>53603.6</v>
      </c>
      <c r="D30" s="76">
        <v>26430.6</v>
      </c>
      <c r="E30" s="82">
        <f t="shared" si="0"/>
        <v>49.307509197143474</v>
      </c>
    </row>
    <row r="31" spans="1:5" ht="30.75" thickBot="1">
      <c r="A31" s="21" t="s">
        <v>116</v>
      </c>
      <c r="B31" s="124" t="s">
        <v>117</v>
      </c>
      <c r="C31" s="120">
        <v>0</v>
      </c>
      <c r="D31" s="76">
        <v>218.6</v>
      </c>
      <c r="E31" s="82"/>
    </row>
    <row r="32" spans="1:5" ht="75.75" thickBot="1">
      <c r="A32" s="119" t="s">
        <v>113</v>
      </c>
      <c r="B32" s="121" t="s">
        <v>114</v>
      </c>
      <c r="C32" s="120">
        <v>0</v>
      </c>
      <c r="D32" s="76">
        <v>6443.1</v>
      </c>
      <c r="E32" s="82"/>
    </row>
    <row r="33" spans="1:5" ht="60.75" thickBot="1">
      <c r="A33" s="21" t="s">
        <v>94</v>
      </c>
      <c r="B33" s="85" t="s">
        <v>112</v>
      </c>
      <c r="C33" s="76">
        <v>-4155.5</v>
      </c>
      <c r="D33" s="76">
        <v>-9941.5</v>
      </c>
      <c r="E33" s="82"/>
    </row>
    <row r="34" spans="1:5" ht="29.25" thickBot="1">
      <c r="A34" s="22" t="s">
        <v>31</v>
      </c>
      <c r="B34" s="23" t="s">
        <v>32</v>
      </c>
      <c r="C34" s="64">
        <v>0</v>
      </c>
      <c r="D34" s="64">
        <v>0</v>
      </c>
      <c r="E34" s="84">
        <v>0</v>
      </c>
    </row>
    <row r="35" spans="1:5" ht="15.75" customHeight="1" thickBot="1">
      <c r="A35" s="142" t="s">
        <v>33</v>
      </c>
      <c r="B35" s="143"/>
      <c r="C35" s="64">
        <f>C9+C25</f>
        <v>2358360.8000000003</v>
      </c>
      <c r="D35" s="64">
        <f>D9+D25</f>
        <v>978174.8999999999</v>
      </c>
      <c r="E35" s="77">
        <f t="shared" si="0"/>
        <v>41.47689785210133</v>
      </c>
    </row>
    <row r="36" spans="1:5" ht="15">
      <c r="A36" s="1"/>
      <c r="B36" s="1"/>
      <c r="C36" s="1"/>
      <c r="D36" s="1"/>
      <c r="E36" s="1"/>
    </row>
    <row r="37" spans="1:5" ht="15">
      <c r="A37" s="1" t="s">
        <v>104</v>
      </c>
      <c r="B37" s="1"/>
      <c r="C37" s="1"/>
      <c r="D37" s="1"/>
      <c r="E37" s="1"/>
    </row>
    <row r="38" spans="1:7" ht="15">
      <c r="A38" s="127" t="s">
        <v>95</v>
      </c>
      <c r="B38" s="127"/>
      <c r="C38" s="1"/>
      <c r="D38" s="61" t="s">
        <v>105</v>
      </c>
      <c r="E38" s="1"/>
      <c r="G38" s="1"/>
    </row>
    <row r="39" spans="1:5" ht="15">
      <c r="A39" s="1"/>
      <c r="B39" s="1"/>
      <c r="C39" s="1"/>
      <c r="D39" s="1"/>
      <c r="E39" s="1"/>
    </row>
    <row r="40" spans="1:5" ht="15">
      <c r="A40" s="1" t="s">
        <v>81</v>
      </c>
      <c r="B40" s="1" t="s">
        <v>103</v>
      </c>
      <c r="C40" s="1"/>
      <c r="D40" s="1"/>
      <c r="E40" s="1"/>
    </row>
  </sheetData>
  <sheetProtection/>
  <mergeCells count="11">
    <mergeCell ref="A4:E4"/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8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E28" sqref="E28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2" customWidth="1"/>
    <col min="4" max="4" width="12.7109375" style="62" customWidth="1"/>
    <col min="5" max="5" width="8.8515625" style="0" customWidth="1"/>
    <col min="6" max="6" width="9.421875" style="0" bestFit="1" customWidth="1"/>
  </cols>
  <sheetData>
    <row r="1" spans="1:5" ht="15">
      <c r="A1" s="1"/>
      <c r="B1" s="1"/>
      <c r="C1" s="61"/>
      <c r="D1" s="61"/>
      <c r="E1" s="1"/>
    </row>
    <row r="2" spans="1:5" ht="18" customHeight="1">
      <c r="A2" s="1"/>
      <c r="B2" s="145"/>
      <c r="C2" s="145"/>
      <c r="D2" s="145"/>
      <c r="E2" s="145"/>
    </row>
    <row r="3" spans="1:5" ht="15">
      <c r="A3" s="146" t="s">
        <v>73</v>
      </c>
      <c r="B3" s="146"/>
      <c r="C3" s="146"/>
      <c r="D3" s="146"/>
      <c r="E3" s="146"/>
    </row>
    <row r="4" spans="1:5" ht="15">
      <c r="A4" s="146" t="s">
        <v>118</v>
      </c>
      <c r="B4" s="146"/>
      <c r="C4" s="146"/>
      <c r="D4" s="146"/>
      <c r="E4" s="146"/>
    </row>
    <row r="5" spans="1:5" ht="15.75" thickBot="1">
      <c r="A5" s="88"/>
      <c r="B5" s="88"/>
      <c r="C5" s="88"/>
      <c r="D5" s="147" t="s">
        <v>34</v>
      </c>
      <c r="E5" s="147"/>
    </row>
    <row r="6" spans="1:5" ht="91.5" customHeight="1" thickBot="1">
      <c r="A6" s="31" t="s">
        <v>35</v>
      </c>
      <c r="B6" s="32" t="s">
        <v>36</v>
      </c>
      <c r="C6" s="32" t="s">
        <v>88</v>
      </c>
      <c r="D6" s="32" t="s">
        <v>37</v>
      </c>
      <c r="E6" s="89" t="s">
        <v>98</v>
      </c>
    </row>
    <row r="7" spans="1:5" ht="15" thickBot="1">
      <c r="A7" s="33">
        <v>100</v>
      </c>
      <c r="B7" s="34" t="s">
        <v>38</v>
      </c>
      <c r="C7" s="90">
        <f>C8+C9+C10+C12+C13+C14+C15+C11</f>
        <v>276301.7</v>
      </c>
      <c r="D7" s="90">
        <f>D8+D9+D10+D12+D13+D14+D15+D11</f>
        <v>117234.6</v>
      </c>
      <c r="E7" s="91">
        <f aca="true" t="shared" si="0" ref="E7:E12">D7/C7%</f>
        <v>42.42992352200511</v>
      </c>
    </row>
    <row r="8" spans="1:5" ht="15">
      <c r="A8" s="35">
        <v>102</v>
      </c>
      <c r="B8" s="36" t="s">
        <v>65</v>
      </c>
      <c r="C8" s="92">
        <v>5332</v>
      </c>
      <c r="D8" s="92">
        <v>1628.7</v>
      </c>
      <c r="E8" s="93">
        <f t="shared" si="0"/>
        <v>30.545761440360092</v>
      </c>
    </row>
    <row r="9" spans="1:5" ht="30">
      <c r="A9" s="25">
        <v>103</v>
      </c>
      <c r="B9" s="8" t="s">
        <v>39</v>
      </c>
      <c r="C9" s="94">
        <v>10546.3</v>
      </c>
      <c r="D9" s="94">
        <v>3508.3</v>
      </c>
      <c r="E9" s="93">
        <f t="shared" si="0"/>
        <v>33.26569507789462</v>
      </c>
    </row>
    <row r="10" spans="1:5" ht="30">
      <c r="A10" s="25">
        <v>104</v>
      </c>
      <c r="B10" s="8" t="s">
        <v>115</v>
      </c>
      <c r="C10" s="94">
        <v>69875</v>
      </c>
      <c r="D10" s="94">
        <v>28238.5</v>
      </c>
      <c r="E10" s="95">
        <f t="shared" si="0"/>
        <v>40.4128801431127</v>
      </c>
    </row>
    <row r="11" spans="1:5" ht="15">
      <c r="A11" s="25">
        <v>105</v>
      </c>
      <c r="B11" s="8" t="s">
        <v>82</v>
      </c>
      <c r="C11" s="94">
        <v>17.4</v>
      </c>
      <c r="D11" s="94">
        <v>0</v>
      </c>
      <c r="E11" s="95">
        <f t="shared" si="0"/>
        <v>0</v>
      </c>
    </row>
    <row r="12" spans="1:5" ht="31.5" customHeight="1">
      <c r="A12" s="42">
        <v>106</v>
      </c>
      <c r="B12" s="37" t="s">
        <v>75</v>
      </c>
      <c r="C12" s="94">
        <v>32362.7</v>
      </c>
      <c r="D12" s="94">
        <v>13719.1</v>
      </c>
      <c r="E12" s="95">
        <f t="shared" si="0"/>
        <v>42.39170402963906</v>
      </c>
    </row>
    <row r="13" spans="1:5" ht="21" customHeight="1">
      <c r="A13" s="38">
        <v>107</v>
      </c>
      <c r="B13" s="7" t="s">
        <v>80</v>
      </c>
      <c r="C13" s="96">
        <v>0</v>
      </c>
      <c r="D13" s="96">
        <v>0</v>
      </c>
      <c r="E13" s="95">
        <v>0</v>
      </c>
    </row>
    <row r="14" spans="1:5" ht="15">
      <c r="A14" s="25">
        <v>111</v>
      </c>
      <c r="B14" s="7" t="s">
        <v>76</v>
      </c>
      <c r="C14" s="94">
        <v>2000</v>
      </c>
      <c r="D14" s="94">
        <v>0</v>
      </c>
      <c r="E14" s="95">
        <f aca="true" t="shared" si="1" ref="E14:E22">D14/C14%</f>
        <v>0</v>
      </c>
    </row>
    <row r="15" spans="1:5" ht="15.75" thickBot="1">
      <c r="A15" s="26">
        <v>113</v>
      </c>
      <c r="B15" s="39" t="s">
        <v>41</v>
      </c>
      <c r="C15" s="97">
        <v>156168.3</v>
      </c>
      <c r="D15" s="97">
        <v>70140</v>
      </c>
      <c r="E15" s="98">
        <f t="shared" si="1"/>
        <v>44.91308415344215</v>
      </c>
    </row>
    <row r="16" spans="1:5" ht="29.25" thickBot="1">
      <c r="A16" s="33">
        <v>300</v>
      </c>
      <c r="B16" s="41" t="s">
        <v>83</v>
      </c>
      <c r="C16" s="122">
        <f>C17+C18</f>
        <v>21640.3</v>
      </c>
      <c r="D16" s="122">
        <f>D17+D18</f>
        <v>6247.1</v>
      </c>
      <c r="E16" s="99">
        <f t="shared" si="1"/>
        <v>28.86789924354099</v>
      </c>
    </row>
    <row r="17" spans="1:5" ht="28.5" customHeight="1">
      <c r="A17" s="42">
        <v>310</v>
      </c>
      <c r="B17" s="37" t="s">
        <v>102</v>
      </c>
      <c r="C17" s="100">
        <v>21078.3</v>
      </c>
      <c r="D17" s="100">
        <v>6187.1</v>
      </c>
      <c r="E17" s="101">
        <f t="shared" si="1"/>
        <v>29.352936432254978</v>
      </c>
    </row>
    <row r="18" spans="1:5" ht="30.75" thickBot="1">
      <c r="A18" s="43">
        <v>314</v>
      </c>
      <c r="B18" s="44" t="s">
        <v>69</v>
      </c>
      <c r="C18" s="102">
        <v>562</v>
      </c>
      <c r="D18" s="102">
        <v>60</v>
      </c>
      <c r="E18" s="103">
        <f t="shared" si="1"/>
        <v>10.676156583629894</v>
      </c>
    </row>
    <row r="19" spans="1:5" ht="15" thickBot="1">
      <c r="A19" s="40">
        <v>400</v>
      </c>
      <c r="B19" s="45" t="s">
        <v>42</v>
      </c>
      <c r="C19" s="90">
        <f>C20+C21+C22+C23+C24+C25</f>
        <v>203397.59999999998</v>
      </c>
      <c r="D19" s="90">
        <f>D20+D21+D22+D23+D24+D25</f>
        <v>39114.5</v>
      </c>
      <c r="E19" s="91">
        <f t="shared" si="1"/>
        <v>19.23056122589451</v>
      </c>
    </row>
    <row r="20" spans="1:6" ht="15">
      <c r="A20" s="24">
        <v>405</v>
      </c>
      <c r="B20" s="36" t="s">
        <v>43</v>
      </c>
      <c r="C20" s="94">
        <v>7776.5</v>
      </c>
      <c r="D20" s="104">
        <v>224.2</v>
      </c>
      <c r="E20" s="105">
        <f t="shared" si="1"/>
        <v>2.883045071690349</v>
      </c>
      <c r="F20" s="118"/>
    </row>
    <row r="21" spans="1:6" ht="15">
      <c r="A21" s="25">
        <v>406</v>
      </c>
      <c r="B21" s="8" t="s">
        <v>44</v>
      </c>
      <c r="C21" s="94">
        <v>10878.3</v>
      </c>
      <c r="D21" s="94">
        <v>731.1</v>
      </c>
      <c r="E21" s="95">
        <f t="shared" si="1"/>
        <v>6.720719230026751</v>
      </c>
      <c r="F21" s="118"/>
    </row>
    <row r="22" spans="1:5" ht="15">
      <c r="A22" s="25">
        <v>407</v>
      </c>
      <c r="B22" s="8" t="s">
        <v>45</v>
      </c>
      <c r="C22" s="94">
        <v>3349.9</v>
      </c>
      <c r="D22" s="94">
        <v>99.8</v>
      </c>
      <c r="E22" s="95">
        <f t="shared" si="1"/>
        <v>2.97919340875847</v>
      </c>
    </row>
    <row r="23" spans="1:5" ht="15">
      <c r="A23" s="25">
        <v>408</v>
      </c>
      <c r="B23" s="46" t="s">
        <v>46</v>
      </c>
      <c r="C23" s="106">
        <v>15547</v>
      </c>
      <c r="D23" s="94">
        <v>288.8</v>
      </c>
      <c r="E23" s="93">
        <v>0</v>
      </c>
    </row>
    <row r="24" spans="1:5" ht="15">
      <c r="A24" s="25">
        <v>409</v>
      </c>
      <c r="B24" s="8" t="s">
        <v>70</v>
      </c>
      <c r="C24" s="94">
        <v>162141.9</v>
      </c>
      <c r="D24" s="94">
        <v>37770.6</v>
      </c>
      <c r="E24" s="95">
        <f aca="true" t="shared" si="2" ref="E24:E29">D24/C24%</f>
        <v>23.294780682846323</v>
      </c>
    </row>
    <row r="25" spans="1:5" ht="15.75" thickBot="1">
      <c r="A25" s="26">
        <v>412</v>
      </c>
      <c r="B25" s="47" t="s">
        <v>47</v>
      </c>
      <c r="C25" s="97">
        <v>3704</v>
      </c>
      <c r="D25" s="97">
        <v>0</v>
      </c>
      <c r="E25" s="107">
        <f t="shared" si="2"/>
        <v>0</v>
      </c>
    </row>
    <row r="26" spans="1:5" ht="15" thickBot="1">
      <c r="A26" s="33">
        <v>500</v>
      </c>
      <c r="B26" s="34" t="s">
        <v>48</v>
      </c>
      <c r="C26" s="90">
        <f>C27+C28+C29</f>
        <v>352981.1</v>
      </c>
      <c r="D26" s="90">
        <f>D27+D28+D29</f>
        <v>32230.9</v>
      </c>
      <c r="E26" s="91">
        <f t="shared" si="2"/>
        <v>9.13105545877669</v>
      </c>
    </row>
    <row r="27" spans="1:8" ht="15">
      <c r="A27" s="29">
        <v>501</v>
      </c>
      <c r="B27" s="49" t="s">
        <v>49</v>
      </c>
      <c r="C27" s="108">
        <v>54372</v>
      </c>
      <c r="D27" s="108">
        <v>1629</v>
      </c>
      <c r="E27" s="105">
        <f t="shared" si="2"/>
        <v>2.9960273670271462</v>
      </c>
      <c r="H27" s="28"/>
    </row>
    <row r="28" spans="1:5" ht="15">
      <c r="A28" s="25">
        <v>502</v>
      </c>
      <c r="B28" s="46" t="s">
        <v>50</v>
      </c>
      <c r="C28" s="94">
        <v>163679.5</v>
      </c>
      <c r="D28" s="94">
        <v>4465.6</v>
      </c>
      <c r="E28" s="95">
        <f t="shared" si="2"/>
        <v>2.7282585785025004</v>
      </c>
    </row>
    <row r="29" spans="1:5" ht="15.75" thickBot="1">
      <c r="A29" s="25">
        <v>503</v>
      </c>
      <c r="B29" s="46" t="s">
        <v>51</v>
      </c>
      <c r="C29" s="94">
        <v>134929.6</v>
      </c>
      <c r="D29" s="94">
        <v>26136.3</v>
      </c>
      <c r="E29" s="95">
        <f t="shared" si="2"/>
        <v>19.370323487211106</v>
      </c>
    </row>
    <row r="30" spans="1:8" ht="15" thickBot="1">
      <c r="A30" s="33">
        <v>600</v>
      </c>
      <c r="B30" s="34" t="s">
        <v>52</v>
      </c>
      <c r="C30" s="90">
        <v>10254.7</v>
      </c>
      <c r="D30" s="90">
        <v>0</v>
      </c>
      <c r="E30" s="91">
        <f aca="true" t="shared" si="3" ref="E30:E36">D30/C30%</f>
        <v>0</v>
      </c>
      <c r="H30" s="3"/>
    </row>
    <row r="31" spans="1:5" ht="15" thickBot="1">
      <c r="A31" s="33">
        <v>700</v>
      </c>
      <c r="B31" s="34" t="s">
        <v>53</v>
      </c>
      <c r="C31" s="90">
        <f>C32+C33+C35+C36+C34</f>
        <v>1365969.5999999999</v>
      </c>
      <c r="D31" s="90">
        <f>D32+D33+D35+D36+D34</f>
        <v>593934.5000000001</v>
      </c>
      <c r="E31" s="91">
        <f t="shared" si="3"/>
        <v>43.48079927986686</v>
      </c>
    </row>
    <row r="32" spans="1:5" ht="15">
      <c r="A32" s="24">
        <v>701</v>
      </c>
      <c r="B32" s="48" t="s">
        <v>54</v>
      </c>
      <c r="C32" s="104">
        <v>526189.5</v>
      </c>
      <c r="D32" s="104">
        <v>216834</v>
      </c>
      <c r="E32" s="93">
        <f t="shared" si="3"/>
        <v>41.20834794308894</v>
      </c>
    </row>
    <row r="33" spans="1:5" ht="15">
      <c r="A33" s="25">
        <v>702</v>
      </c>
      <c r="B33" s="46" t="s">
        <v>55</v>
      </c>
      <c r="C33" s="94">
        <v>658811.2</v>
      </c>
      <c r="D33" s="94">
        <v>281786.9</v>
      </c>
      <c r="E33" s="95">
        <f t="shared" si="3"/>
        <v>42.77202634077867</v>
      </c>
    </row>
    <row r="34" spans="1:5" ht="15">
      <c r="A34" s="25">
        <v>703</v>
      </c>
      <c r="B34" s="46" t="s">
        <v>119</v>
      </c>
      <c r="C34" s="94">
        <v>79763.8</v>
      </c>
      <c r="D34" s="94">
        <v>34940.8</v>
      </c>
      <c r="E34" s="95">
        <f t="shared" si="3"/>
        <v>43.80533525233251</v>
      </c>
    </row>
    <row r="35" spans="1:6" ht="15">
      <c r="A35" s="25">
        <v>707</v>
      </c>
      <c r="B35" s="46" t="s">
        <v>56</v>
      </c>
      <c r="C35" s="94">
        <v>4647.4</v>
      </c>
      <c r="D35" s="94">
        <v>1754.5</v>
      </c>
      <c r="E35" s="95">
        <f t="shared" si="3"/>
        <v>37.752291603907565</v>
      </c>
      <c r="F35" s="118"/>
    </row>
    <row r="36" spans="1:5" ht="15.75" thickBot="1">
      <c r="A36" s="55">
        <v>709</v>
      </c>
      <c r="B36" s="56" t="s">
        <v>57</v>
      </c>
      <c r="C36" s="109">
        <v>96557.7</v>
      </c>
      <c r="D36" s="109">
        <v>58618.3</v>
      </c>
      <c r="E36" s="110">
        <f t="shared" si="3"/>
        <v>60.7080533194142</v>
      </c>
    </row>
    <row r="37" spans="1:5" ht="15" thickBot="1">
      <c r="A37" s="40">
        <v>800</v>
      </c>
      <c r="B37" s="45" t="s">
        <v>58</v>
      </c>
      <c r="C37" s="90">
        <f>C38+C39</f>
        <v>117279.09999999999</v>
      </c>
      <c r="D37" s="90">
        <f>D38+D39</f>
        <v>49069.6</v>
      </c>
      <c r="E37" s="111">
        <f aca="true" t="shared" si="4" ref="E37:E49">D37/C37%</f>
        <v>41.84002094149768</v>
      </c>
    </row>
    <row r="38" spans="1:5" ht="15.75" thickBot="1">
      <c r="A38" s="86">
        <v>801</v>
      </c>
      <c r="B38" s="87" t="s">
        <v>59</v>
      </c>
      <c r="C38" s="112">
        <v>104986.2</v>
      </c>
      <c r="D38" s="112">
        <v>44006</v>
      </c>
      <c r="E38" s="113">
        <f t="shared" si="4"/>
        <v>41.91598514852428</v>
      </c>
    </row>
    <row r="39" spans="1:5" ht="15.75" thickBot="1">
      <c r="A39" s="86">
        <v>804</v>
      </c>
      <c r="B39" s="87" t="s">
        <v>108</v>
      </c>
      <c r="C39" s="112">
        <v>12292.9</v>
      </c>
      <c r="D39" s="112">
        <v>5063.6</v>
      </c>
      <c r="E39" s="113">
        <f t="shared" si="4"/>
        <v>41.19125674169643</v>
      </c>
    </row>
    <row r="40" spans="1:5" ht="16.5" thickBot="1">
      <c r="A40" s="40">
        <v>900</v>
      </c>
      <c r="B40" s="54" t="s">
        <v>90</v>
      </c>
      <c r="C40" s="90">
        <f>C41</f>
        <v>305</v>
      </c>
      <c r="D40" s="90">
        <f>D41</f>
        <v>70</v>
      </c>
      <c r="E40" s="91">
        <f t="shared" si="4"/>
        <v>22.95081967213115</v>
      </c>
    </row>
    <row r="41" spans="1:5" ht="16.5" thickBot="1">
      <c r="A41" s="30">
        <v>909</v>
      </c>
      <c r="B41" s="125" t="s">
        <v>91</v>
      </c>
      <c r="C41" s="126">
        <v>305</v>
      </c>
      <c r="D41" s="126">
        <v>70</v>
      </c>
      <c r="E41" s="110">
        <f t="shared" si="4"/>
        <v>22.95081967213115</v>
      </c>
    </row>
    <row r="42" spans="1:5" ht="15" thickBot="1">
      <c r="A42" s="50">
        <v>1000</v>
      </c>
      <c r="B42" s="45" t="s">
        <v>61</v>
      </c>
      <c r="C42" s="90">
        <f>C43+C44+C46+C45</f>
        <v>131996</v>
      </c>
      <c r="D42" s="90">
        <f>D43+D44+D46+D45</f>
        <v>68335.7</v>
      </c>
      <c r="E42" s="91">
        <f t="shared" si="4"/>
        <v>51.771038516318676</v>
      </c>
    </row>
    <row r="43" spans="1:5" ht="13.5" customHeight="1">
      <c r="A43" s="51">
        <v>1001</v>
      </c>
      <c r="B43" s="48" t="s">
        <v>74</v>
      </c>
      <c r="C43" s="104">
        <v>17633.4</v>
      </c>
      <c r="D43" s="104">
        <v>6321.4</v>
      </c>
      <c r="E43" s="93">
        <f t="shared" si="4"/>
        <v>35.84901380335046</v>
      </c>
    </row>
    <row r="44" spans="1:5" ht="13.5" customHeight="1">
      <c r="A44" s="52">
        <v>1003</v>
      </c>
      <c r="B44" s="46" t="s">
        <v>62</v>
      </c>
      <c r="C44" s="94">
        <v>102332.1</v>
      </c>
      <c r="D44" s="94">
        <v>55547.7</v>
      </c>
      <c r="E44" s="95">
        <f t="shared" si="4"/>
        <v>54.28179427569648</v>
      </c>
    </row>
    <row r="45" spans="1:5" ht="13.5" customHeight="1">
      <c r="A45" s="53">
        <v>1004</v>
      </c>
      <c r="B45" s="47" t="s">
        <v>101</v>
      </c>
      <c r="C45" s="97">
        <v>4376.4</v>
      </c>
      <c r="D45" s="97">
        <v>3790.4</v>
      </c>
      <c r="E45" s="98">
        <f t="shared" si="4"/>
        <v>86.60999908600678</v>
      </c>
    </row>
    <row r="46" spans="1:5" ht="15.75" thickBot="1">
      <c r="A46" s="53">
        <v>1006</v>
      </c>
      <c r="B46" s="47" t="s">
        <v>63</v>
      </c>
      <c r="C46" s="97">
        <v>7654.1</v>
      </c>
      <c r="D46" s="97">
        <v>2676.2</v>
      </c>
      <c r="E46" s="98">
        <f t="shared" si="4"/>
        <v>34.964267516755726</v>
      </c>
    </row>
    <row r="47" spans="1:5" ht="15" thickBot="1">
      <c r="A47" s="50">
        <v>1100</v>
      </c>
      <c r="B47" s="45" t="s">
        <v>60</v>
      </c>
      <c r="C47" s="90">
        <f>C48+C49+C50</f>
        <v>37622.1</v>
      </c>
      <c r="D47" s="90">
        <f>D48+D49+D50</f>
        <v>15102.7</v>
      </c>
      <c r="E47" s="91">
        <f t="shared" si="4"/>
        <v>40.14316053596158</v>
      </c>
    </row>
    <row r="48" spans="1:6" ht="15">
      <c r="A48" s="51">
        <v>1101</v>
      </c>
      <c r="B48" s="48" t="s">
        <v>71</v>
      </c>
      <c r="C48" s="104">
        <v>33107.6</v>
      </c>
      <c r="D48" s="104">
        <v>12692.4</v>
      </c>
      <c r="E48" s="98">
        <f t="shared" si="4"/>
        <v>38.33681692421076</v>
      </c>
      <c r="F48" s="118"/>
    </row>
    <row r="49" spans="1:5" ht="15">
      <c r="A49" s="52">
        <v>1102</v>
      </c>
      <c r="B49" s="46" t="s">
        <v>72</v>
      </c>
      <c r="C49" s="94">
        <v>306.2</v>
      </c>
      <c r="D49" s="94">
        <v>306.2</v>
      </c>
      <c r="E49" s="98">
        <f t="shared" si="4"/>
        <v>100</v>
      </c>
    </row>
    <row r="50" spans="1:6" ht="15.75" thickBot="1">
      <c r="A50" s="53">
        <v>1105</v>
      </c>
      <c r="B50" s="47" t="s">
        <v>110</v>
      </c>
      <c r="C50" s="97">
        <v>4208.3</v>
      </c>
      <c r="D50" s="97">
        <v>2104.1</v>
      </c>
      <c r="E50" s="98">
        <f>D50/C50%</f>
        <v>49.9988118717772</v>
      </c>
      <c r="F50" s="118"/>
    </row>
    <row r="51" spans="1:5" ht="15" thickBot="1">
      <c r="A51" s="50">
        <v>1200</v>
      </c>
      <c r="B51" s="57" t="s">
        <v>111</v>
      </c>
      <c r="C51" s="114">
        <v>2201.7</v>
      </c>
      <c r="D51" s="115">
        <v>860.7</v>
      </c>
      <c r="E51" s="60">
        <f>D51/C51%</f>
        <v>39.092519416814284</v>
      </c>
    </row>
    <row r="52" spans="1:5" ht="15" thickBot="1">
      <c r="A52" s="50">
        <v>1300</v>
      </c>
      <c r="B52" s="57" t="s">
        <v>40</v>
      </c>
      <c r="C52" s="114">
        <v>0</v>
      </c>
      <c r="D52" s="115">
        <v>0</v>
      </c>
      <c r="E52" s="60">
        <v>0</v>
      </c>
    </row>
    <row r="53" spans="1:5" ht="15.75" thickBot="1">
      <c r="A53" s="27"/>
      <c r="B53" s="58" t="s">
        <v>64</v>
      </c>
      <c r="C53" s="116">
        <f>C7+C16+C19+C26+C30+C31+C37+C42+C47+C51+C52+C40</f>
        <v>2519948.9000000004</v>
      </c>
      <c r="D53" s="117">
        <f>D7+D16+D19+D26+D30+D31+D37+D42+D47+D51+D52+D40</f>
        <v>922200.2999999999</v>
      </c>
      <c r="E53" s="59">
        <f>D53/C53%</f>
        <v>36.59599208539505</v>
      </c>
    </row>
    <row r="54" spans="1:5" ht="15">
      <c r="A54" s="88"/>
      <c r="B54" s="88"/>
      <c r="C54" s="88"/>
      <c r="D54" s="123"/>
      <c r="E54" s="88"/>
    </row>
    <row r="55" spans="1:5" ht="15">
      <c r="A55" s="127"/>
      <c r="B55" s="127"/>
      <c r="C55" s="61"/>
      <c r="D55" s="61"/>
      <c r="E55" s="1"/>
    </row>
    <row r="56" spans="1:5" ht="15">
      <c r="A56" s="1" t="s">
        <v>104</v>
      </c>
      <c r="B56" s="1"/>
      <c r="C56" s="61"/>
      <c r="D56" s="61"/>
      <c r="E56" s="1"/>
    </row>
    <row r="57" spans="1:5" ht="15">
      <c r="A57" s="127" t="s">
        <v>95</v>
      </c>
      <c r="B57" s="127"/>
      <c r="C57" s="61"/>
      <c r="D57" s="61" t="s">
        <v>105</v>
      </c>
      <c r="E57" s="1"/>
    </row>
    <row r="58" spans="1:4" ht="15">
      <c r="A58" s="1"/>
      <c r="B58" s="1"/>
      <c r="C58" s="61"/>
      <c r="D58" s="61"/>
    </row>
    <row r="59" spans="1:4" ht="15">
      <c r="A59" s="1" t="s">
        <v>109</v>
      </c>
      <c r="B59" s="1"/>
      <c r="C59" s="61"/>
      <c r="D59" s="61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Nastya1</cp:lastModifiedBy>
  <cp:lastPrinted>2024-06-07T06:59:09Z</cp:lastPrinted>
  <dcterms:created xsi:type="dcterms:W3CDTF">1996-10-08T23:32:33Z</dcterms:created>
  <dcterms:modified xsi:type="dcterms:W3CDTF">2024-06-07T06:59:44Z</dcterms:modified>
  <cp:category/>
  <cp:version/>
  <cp:contentType/>
  <cp:contentStatus/>
</cp:coreProperties>
</file>