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egorova_aa.319-0040\Desktop\Егорова\Программа РЖКХ\Отчеты\2024\"/>
    </mc:Choice>
  </mc:AlternateContent>
  <xr:revisionPtr revIDLastSave="0" documentId="13_ncr:1_{D235A8C5-EF87-4759-A8F2-2ADEE1828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" sheetId="4" r:id="rId1"/>
    <sheet name="Форма 2" sheetId="5" r:id="rId2"/>
    <sheet name="Лист1" sheetId="6" r:id="rId3"/>
  </sheets>
  <definedNames>
    <definedName name="_xlnm.Print_Area" localSheetId="0">'форма 1'!$A$1:$J$52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5" l="1"/>
  <c r="D16" i="5"/>
  <c r="D18" i="5"/>
  <c r="D26" i="5"/>
  <c r="D22" i="5"/>
  <c r="D51" i="5"/>
  <c r="D40" i="5"/>
  <c r="D36" i="5"/>
  <c r="D38" i="5"/>
  <c r="G113" i="5"/>
  <c r="E113" i="5"/>
  <c r="D34" i="5" l="1"/>
  <c r="D29" i="5" s="1"/>
  <c r="E44" i="5"/>
  <c r="G44" i="5" s="1"/>
  <c r="E36" i="5" l="1"/>
  <c r="G36" i="5" s="1"/>
  <c r="D53" i="5"/>
  <c r="E53" i="5" s="1"/>
  <c r="D31" i="5"/>
  <c r="D20" i="5"/>
  <c r="E40" i="5"/>
  <c r="E84" i="5"/>
  <c r="E82" i="5"/>
  <c r="E79" i="5"/>
  <c r="E42" i="5"/>
  <c r="G42" i="5" s="1"/>
  <c r="E38" i="5"/>
  <c r="G38" i="5" s="1"/>
  <c r="D24" i="5" l="1"/>
  <c r="E34" i="5"/>
  <c r="G34" i="5" s="1"/>
  <c r="E22" i="5"/>
  <c r="E20" i="5"/>
  <c r="B41" i="5"/>
  <c r="B45" i="5" s="1"/>
  <c r="B49" i="5" s="1"/>
  <c r="B40" i="5"/>
  <c r="B44" i="5" s="1"/>
  <c r="B48" i="5" s="1"/>
  <c r="B39" i="5"/>
  <c r="B43" i="5" s="1"/>
  <c r="B47" i="5" s="1"/>
  <c r="G51" i="5" l="1"/>
  <c r="E51" i="5"/>
  <c r="E124" i="5"/>
  <c r="E116" i="5"/>
  <c r="F87" i="5"/>
  <c r="G66" i="5"/>
  <c r="G64" i="5"/>
  <c r="G26" i="5"/>
  <c r="G24" i="5"/>
  <c r="G107" i="5"/>
  <c r="G109" i="5"/>
  <c r="G104" i="5"/>
  <c r="G102" i="5"/>
  <c r="G100" i="5"/>
  <c r="G98" i="5"/>
  <c r="G29" i="5"/>
  <c r="G31" i="5"/>
  <c r="G18" i="5"/>
  <c r="G16" i="5"/>
  <c r="E109" i="5"/>
  <c r="E107" i="5"/>
  <c r="F105" i="5"/>
  <c r="F103" i="5"/>
  <c r="C32" i="5"/>
  <c r="F51" i="5"/>
  <c r="E31" i="5"/>
  <c r="E29" i="5"/>
  <c r="E26" i="5"/>
  <c r="E24" i="5"/>
  <c r="E18" i="5"/>
  <c r="E16" i="5"/>
  <c r="D32" i="5" l="1"/>
</calcChain>
</file>

<file path=xl/sharedStrings.xml><?xml version="1.0" encoding="utf-8"?>
<sst xmlns="http://schemas.openxmlformats.org/spreadsheetml/2006/main" count="306" uniqueCount="162">
  <si>
    <t>Отчет</t>
  </si>
  <si>
    <t>о реализации муниципальной программы</t>
  </si>
  <si>
    <t>"Развитие жилищно-коммунального хозяйства, повышение энергетической эффективности</t>
  </si>
  <si>
    <t>форма 1</t>
  </si>
  <si>
    <t>Достижение целевых показателей муниципальной программы</t>
  </si>
  <si>
    <t>№ строки</t>
  </si>
  <si>
    <t>№ подпрограммы, цели, задачи, целевого показателя</t>
  </si>
  <si>
    <t>Цели, задачи и целевые показатели</t>
  </si>
  <si>
    <t>Единица измерения</t>
  </si>
  <si>
    <t>Значение целевого показателя*</t>
  </si>
  <si>
    <t>Процент выполнения</t>
  </si>
  <si>
    <t>Причины отклонений от планового значения</t>
  </si>
  <si>
    <t>план (год)</t>
  </si>
  <si>
    <t>план (отчетный период)</t>
  </si>
  <si>
    <t>факт</t>
  </si>
  <si>
    <t>от годового значения</t>
  </si>
  <si>
    <t>от значения отчетного периода</t>
  </si>
  <si>
    <t>1.</t>
  </si>
  <si>
    <t>1.1.</t>
  </si>
  <si>
    <t>1.1.1.</t>
  </si>
  <si>
    <t>1.1.1.1.</t>
  </si>
  <si>
    <t>км</t>
  </si>
  <si>
    <t>х</t>
  </si>
  <si>
    <t>1.1.1.2.</t>
  </si>
  <si>
    <t>процент</t>
  </si>
  <si>
    <t>1.1.1.3.</t>
  </si>
  <si>
    <t>1.1.1.4.</t>
  </si>
  <si>
    <t>1.1.1.5.</t>
  </si>
  <si>
    <t>1.1.1.6.</t>
  </si>
  <si>
    <t>1.1.1.7.</t>
  </si>
  <si>
    <t>1.1.1.8.</t>
  </si>
  <si>
    <t>1.1.1.14</t>
  </si>
  <si>
    <t>1.1.1.15.</t>
  </si>
  <si>
    <t>Удовлетворенность населения уровнем организации газоснабжения</t>
  </si>
  <si>
    <t>1.1.1.16.</t>
  </si>
  <si>
    <t>1.1.1.17.</t>
  </si>
  <si>
    <t>1.1.1.18.</t>
  </si>
  <si>
    <t>Удовлетворенность населения уровнем организации водоснабжения</t>
  </si>
  <si>
    <t>1.1.1.19.</t>
  </si>
  <si>
    <t>Доля населения Верхнесалдинского городского округа, обеспеченного качественной питьевой водой из систем централизованного водоснабжения</t>
  </si>
  <si>
    <t>2.</t>
  </si>
  <si>
    <t>2.1.</t>
  </si>
  <si>
    <t>2.1.2.</t>
  </si>
  <si>
    <t>показатель не расчитывается с 2021 года</t>
  </si>
  <si>
    <t>Доля муниципальных квартир, оснащенных индивидуальными приборами учета энергоресурсов</t>
  </si>
  <si>
    <t>единица</t>
  </si>
  <si>
    <t>3.</t>
  </si>
  <si>
    <t>3.1.</t>
  </si>
  <si>
    <t>3.1.1.</t>
  </si>
  <si>
    <t>3.1.1.1.</t>
  </si>
  <si>
    <t>3.1.1.3.</t>
  </si>
  <si>
    <t>Доля используемых участков на территориях садоводческих, огороднических и дачных некоммерческих объединений</t>
  </si>
  <si>
    <t>4. Подпрограмма «Чистая вода»</t>
  </si>
  <si>
    <r>
      <t>Ц</t>
    </r>
    <r>
      <rPr>
        <b/>
        <sz val="12"/>
        <color rgb="FF000000"/>
        <rFont val="TimesNewRomanPSMT"/>
        <charset val="204"/>
      </rPr>
      <t>ель</t>
    </r>
    <r>
      <rPr>
        <sz val="12"/>
        <color rgb="FF000000"/>
        <rFont val="TimesNewRomanPSMT"/>
      </rPr>
      <t>: «Повышение качества питьевой воды для населения Верхнесалдинского городского округа»</t>
    </r>
  </si>
  <si>
    <r>
      <t xml:space="preserve">  </t>
    </r>
    <r>
      <rPr>
        <b/>
        <sz val="12"/>
        <color rgb="FF000000"/>
        <rFont val="TimesNewRomanPSMT"/>
        <charset val="204"/>
      </rPr>
      <t>Задача:</t>
    </r>
    <r>
      <rPr>
        <sz val="12"/>
        <color rgb="FF000000"/>
        <rFont val="TimesNewRomanPSMT"/>
      </rPr>
      <t xml:space="preserve"> «Повышение качества питьевой воды в В ерхнесалдинском городском округе посредством модернизации систем водпснабжения и водоподготовки"</t>
    </r>
  </si>
  <si>
    <t>4.1.1.1.</t>
  </si>
  <si>
    <t>на момент отчетности информация отсутсвует</t>
  </si>
  <si>
    <t>Приложение 1 к Пояснительной записке</t>
  </si>
  <si>
    <t>ОТЧЕТ</t>
  </si>
  <si>
    <t xml:space="preserve">о реализации муниципальной программы </t>
  </si>
  <si>
    <t xml:space="preserve"> "Развитие жилищно-коммунального  хозяйства, повышение энергетической эффективности </t>
  </si>
  <si>
    <t>форма 2</t>
  </si>
  <si>
    <t>Выполнение мероприятий</t>
  </si>
  <si>
    <t>муниципальной программы</t>
  </si>
  <si>
    <t>Наименование мероприятий/источники расходов на финансирование</t>
  </si>
  <si>
    <t>объем расходов на выполнение мероприятий, тыс. руб.</t>
  </si>
  <si>
    <t>Выполнение с учетом экономии, %</t>
  </si>
  <si>
    <t>Информация о фактическом исполнении мероприятия</t>
  </si>
  <si>
    <t>план*</t>
  </si>
  <si>
    <t>факт (без учета экономии по результатам проведенных конкурсных процедур)</t>
  </si>
  <si>
    <t>выполнение, %</t>
  </si>
  <si>
    <t>экономия по результатам проведенных конкурсных процедур</t>
  </si>
  <si>
    <t>Всего по муниципальной программе, в т.ч.</t>
  </si>
  <si>
    <t>Федеральный бюджет</t>
  </si>
  <si>
    <t>Областной бюджет</t>
  </si>
  <si>
    <t>в т.ч. субсидии местным бюджетам</t>
  </si>
  <si>
    <t>Местный бюджет</t>
  </si>
  <si>
    <t>Внебюджетные источники</t>
  </si>
  <si>
    <t>Капитальные вложения</t>
  </si>
  <si>
    <t>Прочие нужды</t>
  </si>
  <si>
    <t>Всего по подпрограмме, в т.ч.</t>
  </si>
  <si>
    <t>Всего по направлению "Капитальные вложения, в т.ч.</t>
  </si>
  <si>
    <t>Всего по направлению "Прочие нужды", всего, в т.ч.</t>
  </si>
  <si>
    <t xml:space="preserve">Всего по направлению "Прочие нужды", в т.ч. </t>
  </si>
  <si>
    <r>
      <rPr>
        <b/>
        <u/>
        <sz val="11"/>
        <color theme="1"/>
        <rFont val="Times New Roman"/>
        <family val="1"/>
        <charset val="204"/>
      </rPr>
      <t>Мероприятияе 10.</t>
    </r>
    <r>
      <rPr>
        <sz val="11"/>
        <color theme="1"/>
        <rFont val="Times New Roman"/>
        <family val="1"/>
        <charset val="204"/>
      </rPr>
      <t xml:space="preserve"> Оснащение индивидуальными приборами учета жилых и нежилых помещений, находящихся в собственности Верхнесалдинского городского округа</t>
    </r>
  </si>
  <si>
    <t>Подпограмма 4. "Чистая вода"</t>
  </si>
  <si>
    <t>Верхнесалдинского городского округа"</t>
  </si>
  <si>
    <t>Протяженность построенных, реконструированных, замененных сетей водоснабжения (нарастающим итогом)</t>
  </si>
  <si>
    <t>Протяженность водопроводных сетей, нуждающихся в реконструкции ( замене)</t>
  </si>
  <si>
    <t>Количество построенных блочно-модульных котельных (нарастающим итогом)</t>
  </si>
  <si>
    <t>Количество построенных очистных сооружений</t>
  </si>
  <si>
    <t>1.1.1.9.</t>
  </si>
  <si>
    <t>1.1.1.10.</t>
  </si>
  <si>
    <t>Протяженность построенных сетей ливневой канализации</t>
  </si>
  <si>
    <t>километр</t>
  </si>
  <si>
    <t>1.1.1.11.</t>
  </si>
  <si>
    <t>Протяженность построенных газораспределительных сетей (нарастающим итогом)</t>
  </si>
  <si>
    <t>1.1.1.12.</t>
  </si>
  <si>
    <t>1.1.1.13.</t>
  </si>
  <si>
    <t>штук</t>
  </si>
  <si>
    <t>Разработка предпроектных и проектно-сметных документаций (нарастающим итогом)</t>
  </si>
  <si>
    <r>
      <t>Количество полученных положительных заключений государственной экспертизы</t>
    </r>
    <r>
      <rPr>
        <sz val="14"/>
        <color rgb="FF000000"/>
        <rFont val="Times New Roman"/>
        <family val="1"/>
        <charset val="204"/>
      </rPr>
      <t xml:space="preserve"> </t>
    </r>
  </si>
  <si>
    <t>Численность населения, для которого улучшится качество коммунальных услуг</t>
  </si>
  <si>
    <t>человек</t>
  </si>
  <si>
    <t>Снижение аварийности систем коммунальной инфраструктуры</t>
  </si>
  <si>
    <r>
      <rPr>
        <b/>
        <sz val="12"/>
        <color theme="1"/>
        <rFont val="Times New Roman"/>
        <family val="1"/>
        <charset val="204"/>
      </rPr>
      <t>Задачи:</t>
    </r>
    <r>
      <rPr>
        <sz val="12"/>
        <color theme="1"/>
        <rFont val="Times New Roman"/>
        <family val="1"/>
        <charset val="204"/>
      </rPr>
      <t xml:space="preserve"> 1. Реализация мероприятий, направленных на строительство, реконструкцию, капитальный ремонт систем и (или) объектов коммунальной инфраструктуры.                                                                                                                                                                                                    2. Создание словий для газификации объектов жилищно-коммунальной сферы и обеспечения надежности системы газоснабжения.                           3. Удовлетворение потребности населения в качественных коммунальных услугах.                                                                                                         4. Обеспечение качественной и надежной работы объектов коммунальной инфраструктуры.                                                                                         5. Снижение технологических потерь в инженерных сетях. </t>
    </r>
  </si>
  <si>
    <t>единиц</t>
  </si>
  <si>
    <r>
      <rPr>
        <b/>
        <sz val="12"/>
        <color theme="1"/>
        <rFont val="Times New Roman"/>
        <family val="1"/>
        <charset val="204"/>
      </rPr>
      <t>Цель.</t>
    </r>
    <r>
      <rPr>
        <sz val="12"/>
        <color theme="1"/>
        <rFont val="Times New Roman"/>
        <family val="1"/>
        <charset val="204"/>
      </rPr>
      <t xml:space="preserve"> Повышение уровня энергетической эффективности, в том числе за счет энергосбережения</t>
    </r>
  </si>
  <si>
    <r>
      <t xml:space="preserve">Задача. </t>
    </r>
    <r>
      <rPr>
        <sz val="12"/>
        <color theme="1"/>
        <rFont val="Times New Roman"/>
        <family val="1"/>
        <charset val="204"/>
      </rPr>
      <t>Повышение уровня эффективности использования энергетических ресурсов</t>
    </r>
  </si>
  <si>
    <t>2.1.1.1.</t>
  </si>
  <si>
    <t>2.1.1.2.</t>
  </si>
  <si>
    <t>Количество заявителей получивших компенсационные выплаты за оснащение индивидуальными приборами учета муниципальные жилые и нежилые помещения (нарастающим итогом)</t>
  </si>
  <si>
    <t>2.1.1.3.</t>
  </si>
  <si>
    <t>Подпрограмма 3. «Поддержка садоводческих, огороднических и дачных некоммерческих объединений»</t>
  </si>
  <si>
    <r>
      <t xml:space="preserve">Цель. </t>
    </r>
    <r>
      <rPr>
        <sz val="12"/>
        <color theme="1"/>
        <rFont val="Times New Roman"/>
        <family val="1"/>
        <charset val="204"/>
      </rPr>
      <t>«Обеспечение поддержки садоводческих, огороднических и дачных некоммерческих объединений, расположенных на территории Верхнесалдинского городского округа»</t>
    </r>
  </si>
  <si>
    <t>5.</t>
  </si>
  <si>
    <t>«Подпрограмма 5. «Повышение благоустройства жилищного фонда и создание благоприятной среды проживания граждан»</t>
  </si>
  <si>
    <r>
      <rPr>
        <b/>
        <sz val="12"/>
        <color theme="1"/>
        <rFont val="Times New Roman"/>
        <family val="1"/>
        <charset val="204"/>
      </rPr>
      <t>Цель</t>
    </r>
    <r>
      <rPr>
        <sz val="12"/>
        <color theme="1"/>
        <rFont val="Times New Roman"/>
        <family val="1"/>
        <charset val="204"/>
      </rPr>
      <t>. Обеспечение мер социальной поддержки по частичному освобождению от платы за коммунальные услуги</t>
    </r>
  </si>
  <si>
    <t>5.1.</t>
  </si>
  <si>
    <t>5.1.1.1</t>
  </si>
  <si>
    <t>Количество исполнителей  коммунальных услуг, которым  возмещались затраты, связанные с предоставлением гражданам мер социальной поддержки</t>
  </si>
  <si>
    <t>5.1.1.</t>
  </si>
  <si>
    <t>Подпрограмма 5. «Повышение благоустройства жилищного фонда и создание благоприятной среды проживания граждан»</t>
  </si>
  <si>
    <t>Мероприятие 14. Осуществление государственного полномочия Свердловской области по предоставлению гражданам, проживающим на территории Свердловской области, меры социальной поддержки по частичному освобождению от платы за коммунальные услуги</t>
  </si>
  <si>
    <t>областной бюджет</t>
  </si>
  <si>
    <t>местный бюджет</t>
  </si>
  <si>
    <t>внебюджетные источники</t>
  </si>
  <si>
    <t xml:space="preserve">Разработка топливно-энергетического баланса Верхнесалдинского городского округ </t>
  </si>
  <si>
    <t>Протяженность тепловых сетей в двухтрубном исчислении, на которых проведена реконструкция (замена, капитальный ремонт) (нарастающим итогом)</t>
  </si>
  <si>
    <t>Протяженность тепловых сетей в двухтрубном исчислении, нуждающихся в реконструкции (замене, капитальном ремонте)</t>
  </si>
  <si>
    <t>Протяженность сетей водоотведения, на которых проведен капитальный ремонт (нарастающим итогом)</t>
  </si>
  <si>
    <t xml:space="preserve">Протяженность  сетей водоснабжения, на которых проведен капитальный ремонт </t>
  </si>
  <si>
    <t>2.1.1.4.</t>
  </si>
  <si>
    <t>Верхнесалдинского муниципального округа Свердловской области"</t>
  </si>
  <si>
    <t>Подпрограмма 2."Энергосбережение и повышение энергетической эффективности Верхнесалдинского муниципального округа Свердловской области"</t>
  </si>
  <si>
    <t>Мероприятие 7. Строительство наружного газопровода низкого давления к многоэтажным жилым домам квартала «Центральный поселок» в городе Верхняя Салда</t>
  </si>
  <si>
    <t>Мероприятие 9. Проведение мероприятий по проектированию, реконструкции, модернизации и строительству систем коммунальной инфраструктуры</t>
  </si>
  <si>
    <t xml:space="preserve">Мероприятие 23. Капитальный ремонт аварийных участков теплотрассы по ул. Энгельса - Районная (III этап) </t>
  </si>
  <si>
    <t>Мероприятие 12. Предоставление субсидий садоводческим, огородническим и дачнымнекоммерческим объединениям, всего в т.ч.</t>
  </si>
  <si>
    <t>Подмероприятие 7.1. Строительство наружного газопровода низкого давления к многоэтажным жилым домам квартала «Центральный поселок» в городе Верхняя Салда</t>
  </si>
  <si>
    <t xml:space="preserve">Подмероприятие 7.2. Авторский надзор за объектом строительства «Строительство наружного газопровода низкого давления к многоэтажным жилым домам квартала «Центральный поселок» в городе Верхняя Салда </t>
  </si>
  <si>
    <r>
      <rPr>
        <sz val="11"/>
        <color rgb="FF000000"/>
        <rFont val="Times New Roman"/>
        <family val="1"/>
        <charset val="204"/>
      </rPr>
      <t>Мероприятие 22</t>
    </r>
    <r>
      <rPr>
        <b/>
        <sz val="11"/>
        <color rgb="FF000000"/>
        <rFont val="Times New Roman"/>
        <family val="1"/>
        <charset val="204"/>
      </rPr>
      <t xml:space="preserve">.
</t>
    </r>
    <r>
      <rPr>
        <sz val="11"/>
        <color rgb="FF000000"/>
        <rFont val="Times New Roman"/>
        <family val="1"/>
        <charset val="204"/>
      </rPr>
      <t xml:space="preserve">Разработка топливно-энергетического баланса Верхнесалдинского городского округа </t>
    </r>
    <r>
      <rPr>
        <b/>
        <sz val="11"/>
        <color rgb="FF000000"/>
        <rFont val="Times New Roman"/>
        <family val="1"/>
        <charset val="204"/>
      </rPr>
      <t xml:space="preserve">
</t>
    </r>
  </si>
  <si>
    <t>Подмероприятие 9.1. Актуализация схем теплоснабжения, водоснабжения и водоотведения, программы комплексного развития систем коммунальной инфраструктуры Верхнесалдинского городского округа</t>
  </si>
  <si>
    <r>
      <t>Мероприятие 20.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Капитальный ремонт аварийных участков сетей холодного водоснабжения и водоотведения в г. Верхняя Салда</t>
    </r>
  </si>
  <si>
    <t>Мероприятие 24. Осуществление технологического присоединения к сетям газораспределения</t>
  </si>
  <si>
    <t>Мероприятие 19. Разработка программы энергосбережения Верхнесалдинского городского округа</t>
  </si>
  <si>
    <t>Подмероприятие 19.1. Разработка программы энергосбережения и повышения энергетической эффективности Верхнесалдинского городского округа на период с 2024 по 2026 годы</t>
  </si>
  <si>
    <t>за  2024 год</t>
  </si>
  <si>
    <t>Подпрограмма "Развитие и модернизация систем коммунальной инфраструктуры Верхнесалдинского муниципального округа Свердловской области"</t>
  </si>
  <si>
    <r>
      <t>Цели:</t>
    </r>
    <r>
      <rPr>
        <sz val="12"/>
        <color theme="1"/>
        <rFont val="Times New Roman"/>
        <family val="1"/>
        <charset val="204"/>
      </rPr>
      <t xml:space="preserve"> Повышение безопасности проживания населения за счет развития и модернизации объектов коммунальной инфраструктуры и повышения уровня энергетического комфорта проживания населения Верхнесалдинского муниципального округа Свердловской области.                                                                 2. Повышение качества и надежности предоставления жилищно-коммунальных услуг.                                                                                                        3. Снижение аварийности систем коммунальной инфраструктуры на территори Верхнесалдинского муниципального округа Свердловской области</t>
    </r>
  </si>
  <si>
    <t>Доля городского населения Верхнесалдинского муниципального округа Свердловской области, обеспеченного качественной питьевой водой из систем централизованного водоснабжения</t>
  </si>
  <si>
    <t>Подпрограмма "Энергосбережение и повышение энергетической эффективности Верхнесалдинского муниципального округа Свердловской области"</t>
  </si>
  <si>
    <t>Мероприятие 13. Приобретение расходных материалов для блочно-модульной станции в пос. Басьяновский</t>
  </si>
  <si>
    <t>Подпрограмма 3."Поддержка садоводческих, огороднических и дачных некоммерческих объединений Верхнесалдинского гомуниципального округа Свердловской области"</t>
  </si>
  <si>
    <t>Количество разработанных и утвержденных нормативных документов подлежащих ежегодной актуализации (схемы теплоснабжения, водоснабжения и водоотведения, программа комплексного развития системы коммунальной инфраструктуры Верхнесалдинского округа)</t>
  </si>
  <si>
    <r>
      <t xml:space="preserve">Задача. </t>
    </r>
    <r>
      <rPr>
        <sz val="12"/>
        <color theme="1"/>
        <rFont val="Times New Roman"/>
        <family val="1"/>
        <charset val="204"/>
      </rPr>
      <t>«Организация системы поддержки садоводческих, огороднических и дачных некоммерческих объединений, расположенных на территории Верхнесалдинского муниципального округа Свердловской области»</t>
    </r>
  </si>
  <si>
    <r>
      <t>Ц</t>
    </r>
    <r>
      <rPr>
        <b/>
        <sz val="12"/>
        <color rgb="FF000000"/>
        <rFont val="TimesNewRomanPSMT"/>
        <charset val="204"/>
      </rPr>
      <t>ель</t>
    </r>
    <r>
      <rPr>
        <sz val="12"/>
        <color rgb="FF000000"/>
        <rFont val="TimesNewRomanPSMT"/>
      </rPr>
      <t>: «Повышение качества питьевой воды для населения Верхнесалдинского муниципального округа Свердловской области»</t>
    </r>
  </si>
  <si>
    <t>Доля населения Верхнесалдинского муниципального округа Свердловской области, обеспеченного качественной питьевой водой из систем централизованного водоснабжения</t>
  </si>
  <si>
    <r>
      <rPr>
        <b/>
        <sz val="12"/>
        <color theme="1"/>
        <rFont val="Times New Roman"/>
        <family val="1"/>
        <charset val="204"/>
      </rPr>
      <t>Задача.</t>
    </r>
    <r>
      <rPr>
        <sz val="12"/>
        <color theme="1"/>
        <rFont val="Times New Roman"/>
        <family val="1"/>
        <charset val="204"/>
      </rPr>
      <t xml:space="preserve"> Предоставление гражданам, проживающим на территории Верхнесалдинского муниципального округа Свердловской области, мер социальной поддержки по частичному освобождению от платы за коммунальные услуги</t>
    </r>
  </si>
  <si>
    <t>Доля садоводческих, огороднических и дачных некоммерческих объединений, получивших субсидии на возмещение затрат на инженерное обеспечение территорий данных некоммерческих объединений от общего количества зарегистрированных на территории Верхнесалдинского муниципального округа Свердловской области садоводческих, огороднических и дачных некоммерческих объединений</t>
  </si>
  <si>
    <t>Количество разработанных программ энергосбережения Верхнесалдинского муниципального округа Свердловской области</t>
  </si>
  <si>
    <t>Количество установленных индивидуальных приборов учета энергоресурсов в Верхнесалдинского муниципального округа Свердловской области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</si>
</sst>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0.00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NewRomanPS-BoldMT"/>
    </font>
    <font>
      <sz val="12"/>
      <color rgb="FF000000"/>
      <name val="TimesNewRomanPSMT"/>
    </font>
    <font>
      <b/>
      <sz val="12"/>
      <color rgb="FF000000"/>
      <name val="TimesNewRomanPSMT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8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0" fillId="0" borderId="0" xfId="0" applyFont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/>
    <xf numFmtId="4" fontId="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4" fillId="0" borderId="0" xfId="0" applyNumberFormat="1" applyFont="1" applyAlignment="1">
      <alignment horizontal="center" wrapText="1"/>
    </xf>
    <xf numFmtId="166" fontId="1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6" xfId="0" applyBorder="1" applyAlignment="1">
      <alignment horizontal="center"/>
    </xf>
    <xf numFmtId="0" fontId="19" fillId="0" borderId="13" xfId="0" applyFont="1" applyBorder="1" applyAlignment="1">
      <alignment horizontal="justify" vertical="center" wrapText="1"/>
    </xf>
    <xf numFmtId="0" fontId="19" fillId="0" borderId="0" xfId="0" applyFont="1" applyAlignment="1">
      <alignment wrapText="1"/>
    </xf>
    <xf numFmtId="166" fontId="5" fillId="0" borderId="1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horizontal="justify" vertical="top" wrapText="1"/>
    </xf>
    <xf numFmtId="2" fontId="0" fillId="0" borderId="1" xfId="0" applyNumberForma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/>
    </xf>
    <xf numFmtId="166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/>
    </xf>
    <xf numFmtId="166" fontId="3" fillId="0" borderId="1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0" fillId="0" borderId="4" xfId="0" applyFont="1" applyBorder="1"/>
    <xf numFmtId="0" fontId="0" fillId="0" borderId="5" xfId="0" applyBorder="1"/>
    <xf numFmtId="0" fontId="0" fillId="0" borderId="6" xfId="0" applyBorder="1"/>
    <xf numFmtId="0" fontId="11" fillId="0" borderId="9" xfId="0" applyFont="1" applyBorder="1"/>
    <xf numFmtId="0" fontId="13" fillId="0" borderId="3" xfId="0" applyFont="1" applyBorder="1"/>
    <xf numFmtId="0" fontId="13" fillId="0" borderId="10" xfId="0" applyFont="1" applyBorder="1"/>
    <xf numFmtId="0" fontId="11" fillId="0" borderId="11" xfId="0" applyFont="1" applyBorder="1"/>
    <xf numFmtId="0" fontId="13" fillId="0" borderId="0" xfId="0" applyFont="1"/>
    <xf numFmtId="0" fontId="13" fillId="0" borderId="12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8"/>
  <sheetViews>
    <sheetView tabSelected="1" view="pageBreakPreview" topLeftCell="A46" zoomScale="80" zoomScaleNormal="100" zoomScaleSheetLayoutView="80" workbookViewId="0">
      <selection activeCell="N51" sqref="N51"/>
    </sheetView>
  </sheetViews>
  <sheetFormatPr defaultRowHeight="15.75"/>
  <cols>
    <col min="1" max="1" width="5.7109375" style="4" customWidth="1"/>
    <col min="2" max="2" width="10.7109375" style="4" customWidth="1"/>
    <col min="3" max="3" width="45.42578125" style="1" customWidth="1"/>
    <col min="4" max="4" width="12.28515625" style="1" customWidth="1"/>
    <col min="5" max="5" width="9.140625" style="1"/>
    <col min="6" max="6" width="11.5703125" style="1" customWidth="1"/>
    <col min="7" max="7" width="10.7109375" style="1" customWidth="1"/>
    <col min="8" max="8" width="10.5703125" style="1" customWidth="1"/>
    <col min="9" max="9" width="11.7109375" style="1" customWidth="1"/>
    <col min="10" max="10" width="27.85546875" style="1" customWidth="1"/>
    <col min="11" max="11" width="9.140625" style="1"/>
    <col min="12" max="12" width="11.85546875" style="1" bestFit="1" customWidth="1"/>
    <col min="13" max="16384" width="9.140625" style="1"/>
  </cols>
  <sheetData>
    <row r="1" spans="1:10">
      <c r="H1" s="163"/>
      <c r="I1" s="163"/>
      <c r="J1" s="163"/>
    </row>
    <row r="2" spans="1:10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>
      <c r="A3" s="164" t="s">
        <v>1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>
      <c r="A4" s="164" t="s">
        <v>2</v>
      </c>
      <c r="B4" s="164"/>
      <c r="C4" s="164"/>
      <c r="D4" s="164"/>
      <c r="E4" s="164"/>
      <c r="F4" s="164"/>
      <c r="G4" s="164"/>
      <c r="H4" s="164"/>
      <c r="I4" s="164"/>
      <c r="J4" s="164"/>
    </row>
    <row r="5" spans="1:10">
      <c r="A5" s="164" t="s">
        <v>133</v>
      </c>
      <c r="B5" s="164"/>
      <c r="C5" s="164"/>
      <c r="D5" s="164"/>
      <c r="E5" s="164"/>
      <c r="F5" s="164"/>
      <c r="G5" s="164"/>
      <c r="H5" s="164"/>
      <c r="I5" s="164"/>
      <c r="J5" s="164"/>
    </row>
    <row r="6" spans="1:10">
      <c r="A6" s="162" t="s">
        <v>3</v>
      </c>
      <c r="B6" s="162"/>
      <c r="C6" s="162"/>
      <c r="D6" s="162"/>
      <c r="E6" s="162"/>
      <c r="F6" s="162"/>
      <c r="G6" s="162"/>
      <c r="H6" s="162"/>
      <c r="I6" s="162"/>
      <c r="J6" s="162"/>
    </row>
    <row r="7" spans="1:10">
      <c r="A7" s="164" t="s">
        <v>4</v>
      </c>
      <c r="B7" s="164"/>
      <c r="C7" s="164"/>
      <c r="D7" s="164"/>
      <c r="E7" s="164"/>
      <c r="F7" s="164"/>
      <c r="G7" s="164"/>
      <c r="H7" s="164"/>
      <c r="I7" s="164"/>
      <c r="J7" s="164"/>
    </row>
    <row r="8" spans="1:10">
      <c r="A8" s="169" t="s">
        <v>147</v>
      </c>
      <c r="B8" s="169"/>
      <c r="C8" s="169"/>
      <c r="D8" s="169"/>
      <c r="E8" s="169"/>
      <c r="F8" s="169"/>
      <c r="G8" s="169"/>
      <c r="H8" s="169"/>
      <c r="I8" s="169"/>
      <c r="J8" s="169"/>
    </row>
    <row r="9" spans="1:10" s="2" customFormat="1">
      <c r="A9" s="170" t="s">
        <v>5</v>
      </c>
      <c r="B9" s="171" t="s">
        <v>6</v>
      </c>
      <c r="C9" s="170" t="s">
        <v>7</v>
      </c>
      <c r="D9" s="170" t="s">
        <v>8</v>
      </c>
      <c r="E9" s="170" t="s">
        <v>9</v>
      </c>
      <c r="F9" s="170"/>
      <c r="G9" s="170"/>
      <c r="H9" s="170" t="s">
        <v>10</v>
      </c>
      <c r="I9" s="170"/>
      <c r="J9" s="170" t="s">
        <v>11</v>
      </c>
    </row>
    <row r="10" spans="1:10" s="2" customFormat="1" ht="54.75" customHeight="1">
      <c r="A10" s="170"/>
      <c r="B10" s="172"/>
      <c r="C10" s="170"/>
      <c r="D10" s="170"/>
      <c r="E10" s="45" t="s">
        <v>12</v>
      </c>
      <c r="F10" s="45" t="s">
        <v>13</v>
      </c>
      <c r="G10" s="45" t="s">
        <v>14</v>
      </c>
      <c r="H10" s="45" t="s">
        <v>15</v>
      </c>
      <c r="I10" s="45" t="s">
        <v>16</v>
      </c>
      <c r="J10" s="170"/>
    </row>
    <row r="11" spans="1:10" s="3" customForma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</row>
    <row r="12" spans="1:10" s="2" customFormat="1" ht="33" customHeight="1">
      <c r="A12" s="5">
        <v>1</v>
      </c>
      <c r="B12" s="5" t="s">
        <v>17</v>
      </c>
      <c r="C12" s="170" t="s">
        <v>148</v>
      </c>
      <c r="D12" s="170"/>
      <c r="E12" s="170"/>
      <c r="F12" s="170"/>
      <c r="G12" s="170"/>
      <c r="H12" s="170"/>
      <c r="I12" s="170"/>
      <c r="J12" s="170"/>
    </row>
    <row r="13" spans="1:10" s="2" customFormat="1" ht="81.75" customHeight="1">
      <c r="A13" s="5">
        <v>2</v>
      </c>
      <c r="B13" s="36" t="s">
        <v>18</v>
      </c>
      <c r="C13" s="173" t="s">
        <v>149</v>
      </c>
      <c r="D13" s="173"/>
      <c r="E13" s="173"/>
      <c r="F13" s="173"/>
      <c r="G13" s="173"/>
      <c r="H13" s="173"/>
      <c r="I13" s="173"/>
      <c r="J13" s="173"/>
    </row>
    <row r="14" spans="1:10" s="2" customFormat="1" ht="96.75" customHeight="1">
      <c r="A14" s="5">
        <v>3</v>
      </c>
      <c r="B14" s="5" t="s">
        <v>19</v>
      </c>
      <c r="C14" s="174" t="s">
        <v>105</v>
      </c>
      <c r="D14" s="174"/>
      <c r="E14" s="174"/>
      <c r="F14" s="174"/>
      <c r="G14" s="174"/>
      <c r="H14" s="174"/>
      <c r="I14" s="174"/>
      <c r="J14" s="174"/>
    </row>
    <row r="15" spans="1:10" s="2" customFormat="1" ht="47.25">
      <c r="A15" s="28">
        <v>4</v>
      </c>
      <c r="B15" s="28" t="s">
        <v>20</v>
      </c>
      <c r="C15" s="28" t="s">
        <v>87</v>
      </c>
      <c r="D15" s="28" t="s">
        <v>21</v>
      </c>
      <c r="E15" s="27" t="s">
        <v>22</v>
      </c>
      <c r="F15" s="27" t="s">
        <v>22</v>
      </c>
      <c r="G15" s="27" t="s">
        <v>22</v>
      </c>
      <c r="H15" s="27" t="s">
        <v>22</v>
      </c>
      <c r="I15" s="29" t="s">
        <v>22</v>
      </c>
      <c r="J15" s="28"/>
    </row>
    <row r="16" spans="1:10" s="2" customFormat="1" ht="68.25" customHeight="1">
      <c r="A16" s="28">
        <v>5</v>
      </c>
      <c r="B16" s="28" t="s">
        <v>23</v>
      </c>
      <c r="C16" s="28" t="s">
        <v>88</v>
      </c>
      <c r="D16" s="28" t="s">
        <v>94</v>
      </c>
      <c r="E16" s="27" t="s">
        <v>22</v>
      </c>
      <c r="F16" s="27" t="s">
        <v>22</v>
      </c>
      <c r="G16" s="27" t="s">
        <v>22</v>
      </c>
      <c r="H16" s="27" t="s">
        <v>22</v>
      </c>
      <c r="I16" s="29" t="s">
        <v>22</v>
      </c>
      <c r="J16" s="28"/>
    </row>
    <row r="17" spans="1:16" s="2" customFormat="1" ht="156" customHeight="1">
      <c r="A17" s="28">
        <v>6</v>
      </c>
      <c r="B17" s="28" t="s">
        <v>25</v>
      </c>
      <c r="C17" s="59" t="s">
        <v>150</v>
      </c>
      <c r="D17" s="28" t="s">
        <v>24</v>
      </c>
      <c r="E17" s="32">
        <v>97.16</v>
      </c>
      <c r="F17" s="32">
        <v>97.16</v>
      </c>
      <c r="G17" s="32">
        <v>0</v>
      </c>
      <c r="H17" s="27">
        <v>0</v>
      </c>
      <c r="I17" s="29">
        <v>0</v>
      </c>
      <c r="J17" s="15"/>
    </row>
    <row r="18" spans="1:16" s="2" customFormat="1" ht="384.75" customHeight="1">
      <c r="A18" s="28">
        <v>7</v>
      </c>
      <c r="B18" s="28" t="s">
        <v>26</v>
      </c>
      <c r="C18" s="59" t="s">
        <v>37</v>
      </c>
      <c r="D18" s="28" t="s">
        <v>24</v>
      </c>
      <c r="E18" s="32">
        <v>77</v>
      </c>
      <c r="F18" s="32">
        <v>77</v>
      </c>
      <c r="G18" s="32">
        <v>61.35</v>
      </c>
      <c r="H18" s="32">
        <v>79.7</v>
      </c>
      <c r="I18" s="92">
        <v>79.7</v>
      </c>
      <c r="J18" s="62"/>
    </row>
    <row r="19" spans="1:16" s="2" customFormat="1" ht="69.75" customHeight="1">
      <c r="A19" s="28">
        <v>8</v>
      </c>
      <c r="B19" s="28" t="s">
        <v>27</v>
      </c>
      <c r="C19" s="59" t="s">
        <v>128</v>
      </c>
      <c r="D19" s="28" t="s">
        <v>94</v>
      </c>
      <c r="E19" s="141">
        <v>0.59699999999999998</v>
      </c>
      <c r="F19" s="141">
        <v>0.59699999999999998</v>
      </c>
      <c r="G19" s="141">
        <v>0.56899999999999995</v>
      </c>
      <c r="H19" s="27">
        <v>95.3</v>
      </c>
      <c r="I19" s="29">
        <v>95.3</v>
      </c>
      <c r="J19" s="61"/>
    </row>
    <row r="20" spans="1:16" s="2" customFormat="1" ht="64.5" customHeight="1">
      <c r="A20" s="28">
        <v>9</v>
      </c>
      <c r="B20" s="28" t="s">
        <v>28</v>
      </c>
      <c r="C20" s="59" t="s">
        <v>129</v>
      </c>
      <c r="D20" s="28" t="s">
        <v>94</v>
      </c>
      <c r="E20" s="27">
        <v>108</v>
      </c>
      <c r="F20" s="27">
        <v>108</v>
      </c>
      <c r="G20" s="27">
        <v>108</v>
      </c>
      <c r="H20" s="27">
        <v>100</v>
      </c>
      <c r="I20" s="29">
        <v>100</v>
      </c>
      <c r="J20" s="95"/>
    </row>
    <row r="21" spans="1:16" s="2" customFormat="1" ht="42" customHeight="1">
      <c r="A21" s="28">
        <v>10</v>
      </c>
      <c r="B21" s="28" t="s">
        <v>29</v>
      </c>
      <c r="C21" s="59" t="s">
        <v>89</v>
      </c>
      <c r="D21" s="28" t="s">
        <v>106</v>
      </c>
      <c r="E21" s="28" t="s">
        <v>22</v>
      </c>
      <c r="F21" s="27" t="s">
        <v>22</v>
      </c>
      <c r="G21" s="27" t="s">
        <v>22</v>
      </c>
      <c r="H21" s="27" t="s">
        <v>22</v>
      </c>
      <c r="I21" s="29" t="s">
        <v>22</v>
      </c>
      <c r="J21" s="28"/>
      <c r="P21" s="6"/>
    </row>
    <row r="22" spans="1:16" s="2" customFormat="1" ht="74.25" customHeight="1" thickBot="1">
      <c r="A22" s="28">
        <v>11</v>
      </c>
      <c r="B22" s="33" t="s">
        <v>30</v>
      </c>
      <c r="C22" s="59" t="s">
        <v>130</v>
      </c>
      <c r="D22" s="28" t="s">
        <v>94</v>
      </c>
      <c r="E22" s="32">
        <v>0.86</v>
      </c>
      <c r="F22" s="27">
        <v>0</v>
      </c>
      <c r="G22" s="27">
        <v>0</v>
      </c>
      <c r="H22" s="27">
        <v>0</v>
      </c>
      <c r="I22" s="29">
        <v>0</v>
      </c>
      <c r="J22" s="96"/>
    </row>
    <row r="23" spans="1:16" s="2" customFormat="1" ht="74.25" customHeight="1" thickBot="1">
      <c r="A23" s="28">
        <v>12</v>
      </c>
      <c r="B23" s="51" t="s">
        <v>91</v>
      </c>
      <c r="C23" s="54" t="s">
        <v>90</v>
      </c>
      <c r="D23" s="52" t="s">
        <v>45</v>
      </c>
      <c r="E23" s="27" t="s">
        <v>22</v>
      </c>
      <c r="F23" s="27" t="s">
        <v>22</v>
      </c>
      <c r="G23" s="27" t="s">
        <v>22</v>
      </c>
      <c r="H23" s="27" t="s">
        <v>22</v>
      </c>
      <c r="I23" s="29" t="s">
        <v>22</v>
      </c>
      <c r="J23" s="28"/>
    </row>
    <row r="24" spans="1:16" s="2" customFormat="1" ht="74.25" customHeight="1" thickBot="1">
      <c r="A24" s="28">
        <v>13</v>
      </c>
      <c r="B24" s="49" t="s">
        <v>92</v>
      </c>
      <c r="C24" s="52" t="s">
        <v>93</v>
      </c>
      <c r="D24" s="52" t="s">
        <v>94</v>
      </c>
      <c r="E24" s="27" t="s">
        <v>22</v>
      </c>
      <c r="F24" s="27" t="s">
        <v>22</v>
      </c>
      <c r="G24" s="27" t="s">
        <v>22</v>
      </c>
      <c r="H24" s="27" t="s">
        <v>22</v>
      </c>
      <c r="I24" s="29" t="s">
        <v>22</v>
      </c>
      <c r="J24" s="28"/>
    </row>
    <row r="25" spans="1:16" s="2" customFormat="1" ht="74.25" customHeight="1">
      <c r="A25" s="28">
        <v>14</v>
      </c>
      <c r="B25" s="142" t="s">
        <v>95</v>
      </c>
      <c r="C25" s="53" t="s">
        <v>96</v>
      </c>
      <c r="D25" s="53" t="s">
        <v>94</v>
      </c>
      <c r="E25" s="94">
        <v>0</v>
      </c>
      <c r="F25" s="32">
        <v>0</v>
      </c>
      <c r="G25" s="27">
        <v>0</v>
      </c>
      <c r="H25" s="27">
        <v>0</v>
      </c>
      <c r="I25" s="29">
        <v>0</v>
      </c>
      <c r="J25" s="28"/>
    </row>
    <row r="26" spans="1:16" s="2" customFormat="1" ht="360.75" customHeight="1" thickBot="1">
      <c r="A26" s="28">
        <v>15</v>
      </c>
      <c r="B26" s="63" t="s">
        <v>97</v>
      </c>
      <c r="C26" s="53" t="s">
        <v>33</v>
      </c>
      <c r="D26" s="15" t="s">
        <v>24</v>
      </c>
      <c r="E26" s="94">
        <v>93</v>
      </c>
      <c r="F26" s="32">
        <v>93</v>
      </c>
      <c r="G26" s="32">
        <v>87.45</v>
      </c>
      <c r="H26" s="32">
        <v>94</v>
      </c>
      <c r="I26" s="92">
        <v>94</v>
      </c>
      <c r="J26" s="28"/>
    </row>
    <row r="27" spans="1:16" s="2" customFormat="1" ht="174" customHeight="1" thickBot="1">
      <c r="A27" s="28">
        <v>16</v>
      </c>
      <c r="B27" s="56" t="s">
        <v>98</v>
      </c>
      <c r="C27" s="55" t="s">
        <v>154</v>
      </c>
      <c r="D27" s="64" t="s">
        <v>99</v>
      </c>
      <c r="E27" s="27">
        <v>3</v>
      </c>
      <c r="F27" s="27">
        <v>3</v>
      </c>
      <c r="G27" s="27">
        <v>30</v>
      </c>
      <c r="H27" s="27">
        <v>100</v>
      </c>
      <c r="I27" s="29">
        <v>100</v>
      </c>
      <c r="J27" s="96"/>
    </row>
    <row r="28" spans="1:16" s="2" customFormat="1" ht="30.75" thickBot="1">
      <c r="A28" s="28">
        <v>17</v>
      </c>
      <c r="B28" s="33" t="s">
        <v>31</v>
      </c>
      <c r="C28" s="57" t="s">
        <v>100</v>
      </c>
      <c r="D28" s="65" t="s">
        <v>99</v>
      </c>
      <c r="E28" s="30" t="s">
        <v>22</v>
      </c>
      <c r="F28" s="27" t="s">
        <v>22</v>
      </c>
      <c r="G28" s="27" t="s">
        <v>22</v>
      </c>
      <c r="H28" s="27" t="s">
        <v>22</v>
      </c>
      <c r="I28" s="48" t="s">
        <v>22</v>
      </c>
      <c r="J28" s="28"/>
    </row>
    <row r="29" spans="1:16" s="2" customFormat="1" ht="49.5" customHeight="1" thickBot="1">
      <c r="A29" s="28">
        <v>18</v>
      </c>
      <c r="B29" s="33" t="s">
        <v>32</v>
      </c>
      <c r="C29" s="57" t="s">
        <v>101</v>
      </c>
      <c r="D29" s="58" t="s">
        <v>99</v>
      </c>
      <c r="E29" s="93" t="s">
        <v>22</v>
      </c>
      <c r="F29" s="60" t="s">
        <v>22</v>
      </c>
      <c r="G29" s="60" t="s">
        <v>22</v>
      </c>
      <c r="H29" s="32" t="s">
        <v>22</v>
      </c>
      <c r="I29" s="34" t="s">
        <v>22</v>
      </c>
      <c r="J29" s="28"/>
    </row>
    <row r="30" spans="1:16" s="2" customFormat="1" ht="80.25" customHeight="1" thickBot="1">
      <c r="A30" s="28">
        <v>19</v>
      </c>
      <c r="B30" s="33" t="s">
        <v>34</v>
      </c>
      <c r="C30" s="49" t="s">
        <v>131</v>
      </c>
      <c r="D30" s="50" t="s">
        <v>94</v>
      </c>
      <c r="E30" s="34">
        <v>5.17</v>
      </c>
      <c r="F30" s="32">
        <v>5.17</v>
      </c>
      <c r="G30" s="32">
        <v>0</v>
      </c>
      <c r="H30" s="27">
        <v>0</v>
      </c>
      <c r="I30" s="31">
        <v>0</v>
      </c>
      <c r="J30" s="33"/>
    </row>
    <row r="31" spans="1:16" s="2" customFormat="1" ht="56.25" customHeight="1" thickBot="1">
      <c r="A31" s="28">
        <v>20</v>
      </c>
      <c r="B31" s="33" t="s">
        <v>35</v>
      </c>
      <c r="C31" s="57" t="s">
        <v>102</v>
      </c>
      <c r="D31" s="58" t="s">
        <v>103</v>
      </c>
      <c r="E31" s="34" t="s">
        <v>22</v>
      </c>
      <c r="F31" s="32" t="s">
        <v>22</v>
      </c>
      <c r="G31" s="32" t="s">
        <v>22</v>
      </c>
      <c r="H31" s="27" t="s">
        <v>22</v>
      </c>
      <c r="I31" s="30" t="s">
        <v>22</v>
      </c>
      <c r="J31" s="33"/>
    </row>
    <row r="32" spans="1:16" s="2" customFormat="1" ht="38.25" customHeight="1" thickBot="1">
      <c r="A32" s="28">
        <v>21</v>
      </c>
      <c r="B32" s="33" t="s">
        <v>36</v>
      </c>
      <c r="C32" s="57" t="s">
        <v>104</v>
      </c>
      <c r="D32" s="58" t="s">
        <v>24</v>
      </c>
      <c r="E32" s="30" t="s">
        <v>22</v>
      </c>
      <c r="F32" s="27" t="s">
        <v>22</v>
      </c>
      <c r="G32" s="27" t="s">
        <v>22</v>
      </c>
      <c r="H32" s="27" t="s">
        <v>22</v>
      </c>
      <c r="I32" s="30" t="s">
        <v>22</v>
      </c>
      <c r="J32" s="28"/>
    </row>
    <row r="33" spans="1:10" s="2" customFormat="1" ht="78" customHeight="1" thickBot="1">
      <c r="A33" s="28">
        <v>22</v>
      </c>
      <c r="B33" s="33" t="s">
        <v>38</v>
      </c>
      <c r="C33" s="57" t="s">
        <v>127</v>
      </c>
      <c r="D33" s="58" t="s">
        <v>99</v>
      </c>
      <c r="E33" s="30">
        <v>1</v>
      </c>
      <c r="F33" s="27">
        <v>1</v>
      </c>
      <c r="G33" s="27">
        <v>1</v>
      </c>
      <c r="H33" s="32">
        <v>100</v>
      </c>
      <c r="I33" s="34">
        <v>100</v>
      </c>
      <c r="J33" s="28"/>
    </row>
    <row r="34" spans="1:10" s="2" customFormat="1" ht="31.5" customHeight="1">
      <c r="A34" s="28">
        <v>23</v>
      </c>
      <c r="B34" s="28" t="s">
        <v>40</v>
      </c>
      <c r="C34" s="161" t="s">
        <v>151</v>
      </c>
      <c r="D34" s="161"/>
      <c r="E34" s="161"/>
      <c r="F34" s="161"/>
      <c r="G34" s="161"/>
      <c r="H34" s="161"/>
      <c r="I34" s="161"/>
      <c r="J34" s="161"/>
    </row>
    <row r="35" spans="1:10" s="2" customFormat="1" ht="26.25" customHeight="1">
      <c r="A35" s="28">
        <v>24</v>
      </c>
      <c r="B35" s="28" t="s">
        <v>41</v>
      </c>
      <c r="C35" s="165" t="s">
        <v>107</v>
      </c>
      <c r="D35" s="165"/>
      <c r="E35" s="165"/>
      <c r="F35" s="165"/>
      <c r="G35" s="165"/>
      <c r="H35" s="165"/>
      <c r="I35" s="165"/>
      <c r="J35" s="165"/>
    </row>
    <row r="36" spans="1:10" s="2" customFormat="1" ht="27" customHeight="1" thickBot="1">
      <c r="A36" s="28">
        <v>25</v>
      </c>
      <c r="B36" s="28" t="s">
        <v>42</v>
      </c>
      <c r="C36" s="166" t="s">
        <v>108</v>
      </c>
      <c r="D36" s="167"/>
      <c r="E36" s="167"/>
      <c r="F36" s="167"/>
      <c r="G36" s="167"/>
      <c r="H36" s="167"/>
      <c r="I36" s="167"/>
      <c r="J36" s="168"/>
    </row>
    <row r="37" spans="1:10" s="2" customFormat="1" ht="48" customHeight="1" thickBot="1">
      <c r="A37" s="28">
        <v>26</v>
      </c>
      <c r="B37" s="66" t="s">
        <v>109</v>
      </c>
      <c r="C37" s="67" t="s">
        <v>44</v>
      </c>
      <c r="D37" s="67" t="s">
        <v>24</v>
      </c>
      <c r="E37" s="28">
        <v>39.159999999999997</v>
      </c>
      <c r="F37" s="34">
        <v>39.159999999999997</v>
      </c>
      <c r="G37" s="34">
        <v>39.159999999999997</v>
      </c>
      <c r="H37" s="30">
        <v>100</v>
      </c>
      <c r="I37" s="30">
        <v>100</v>
      </c>
      <c r="J37" s="28"/>
    </row>
    <row r="38" spans="1:10" s="2" customFormat="1" ht="319.5" customHeight="1" thickBot="1">
      <c r="A38" s="28">
        <v>27</v>
      </c>
      <c r="B38" s="66" t="s">
        <v>110</v>
      </c>
      <c r="C38" s="67" t="s">
        <v>111</v>
      </c>
      <c r="D38" s="67" t="s">
        <v>103</v>
      </c>
      <c r="E38" s="93">
        <v>1</v>
      </c>
      <c r="F38" s="93">
        <v>1</v>
      </c>
      <c r="G38" s="30">
        <v>0</v>
      </c>
      <c r="H38" s="34">
        <v>0</v>
      </c>
      <c r="I38" s="34">
        <v>0</v>
      </c>
      <c r="J38" s="140"/>
    </row>
    <row r="39" spans="1:10" s="2" customFormat="1" ht="74.25" customHeight="1" thickBot="1">
      <c r="A39" s="28">
        <v>28</v>
      </c>
      <c r="B39" s="66" t="s">
        <v>112</v>
      </c>
      <c r="C39" s="67" t="s">
        <v>161</v>
      </c>
      <c r="D39" s="67" t="s">
        <v>99</v>
      </c>
      <c r="E39" s="40" t="s">
        <v>22</v>
      </c>
      <c r="F39" s="40" t="s">
        <v>22</v>
      </c>
      <c r="G39" s="40" t="s">
        <v>22</v>
      </c>
      <c r="H39" s="68" t="s">
        <v>22</v>
      </c>
      <c r="I39" s="68" t="s">
        <v>22</v>
      </c>
      <c r="J39" s="91"/>
    </row>
    <row r="40" spans="1:10" s="2" customFormat="1" ht="61.5" customHeight="1">
      <c r="A40" s="28">
        <v>29</v>
      </c>
      <c r="B40" s="66" t="s">
        <v>132</v>
      </c>
      <c r="C40" s="67" t="s">
        <v>160</v>
      </c>
      <c r="D40" s="67" t="s">
        <v>99</v>
      </c>
      <c r="E40" s="40">
        <v>1</v>
      </c>
      <c r="F40" s="40">
        <v>1</v>
      </c>
      <c r="G40" s="40">
        <v>1</v>
      </c>
      <c r="H40" s="68">
        <v>100</v>
      </c>
      <c r="I40" s="68">
        <v>100</v>
      </c>
      <c r="J40" s="43"/>
    </row>
    <row r="41" spans="1:10" s="2" customFormat="1" ht="27" customHeight="1">
      <c r="A41" s="28">
        <v>30</v>
      </c>
      <c r="B41" s="28" t="s">
        <v>46</v>
      </c>
      <c r="C41" s="143" t="s">
        <v>113</v>
      </c>
      <c r="D41" s="144"/>
      <c r="E41" s="144"/>
      <c r="F41" s="144"/>
      <c r="G41" s="144"/>
      <c r="H41" s="144"/>
      <c r="I41" s="144"/>
      <c r="J41" s="145"/>
    </row>
    <row r="42" spans="1:10" s="2" customFormat="1">
      <c r="A42" s="28">
        <v>31</v>
      </c>
      <c r="B42" s="28" t="s">
        <v>47</v>
      </c>
      <c r="C42" s="161" t="s">
        <v>114</v>
      </c>
      <c r="D42" s="161"/>
      <c r="E42" s="161"/>
      <c r="F42" s="161"/>
      <c r="G42" s="161"/>
      <c r="H42" s="161"/>
      <c r="I42" s="161"/>
      <c r="J42" s="161"/>
    </row>
    <row r="43" spans="1:10" s="2" customFormat="1" ht="29.25" customHeight="1">
      <c r="A43" s="28">
        <v>32</v>
      </c>
      <c r="B43" s="28" t="s">
        <v>48</v>
      </c>
      <c r="C43" s="161" t="s">
        <v>155</v>
      </c>
      <c r="D43" s="161"/>
      <c r="E43" s="161"/>
      <c r="F43" s="161"/>
      <c r="G43" s="161"/>
      <c r="H43" s="161"/>
      <c r="I43" s="161"/>
      <c r="J43" s="161"/>
    </row>
    <row r="44" spans="1:10" s="2" customFormat="1" ht="171" customHeight="1">
      <c r="A44" s="28">
        <v>33</v>
      </c>
      <c r="B44" s="28" t="s">
        <v>49</v>
      </c>
      <c r="C44" s="28" t="s">
        <v>159</v>
      </c>
      <c r="D44" s="28" t="s">
        <v>24</v>
      </c>
      <c r="E44" s="30">
        <v>15</v>
      </c>
      <c r="F44" s="27">
        <v>15</v>
      </c>
      <c r="G44" s="27">
        <v>14</v>
      </c>
      <c r="H44" s="32">
        <v>93.3</v>
      </c>
      <c r="I44" s="92">
        <v>93.3</v>
      </c>
      <c r="J44" s="28"/>
    </row>
    <row r="45" spans="1:10" s="2" customFormat="1">
      <c r="A45" s="5">
        <v>34</v>
      </c>
      <c r="B45" s="5"/>
      <c r="C45" s="152" t="s">
        <v>52</v>
      </c>
      <c r="D45" s="153"/>
      <c r="E45" s="153"/>
      <c r="F45" s="153"/>
      <c r="G45" s="153"/>
      <c r="H45" s="153"/>
      <c r="I45" s="153"/>
      <c r="J45" s="154"/>
    </row>
    <row r="46" spans="1:10" s="2" customFormat="1">
      <c r="A46" s="5">
        <v>35</v>
      </c>
      <c r="B46" s="155" t="s">
        <v>156</v>
      </c>
      <c r="C46" s="156"/>
      <c r="D46" s="156"/>
      <c r="E46" s="156"/>
      <c r="F46" s="156"/>
      <c r="G46" s="156"/>
      <c r="H46" s="156"/>
      <c r="I46" s="156"/>
      <c r="J46" s="157"/>
    </row>
    <row r="47" spans="1:10" s="2" customFormat="1">
      <c r="A47" s="5">
        <v>36</v>
      </c>
      <c r="B47" s="158" t="s">
        <v>54</v>
      </c>
      <c r="C47" s="159"/>
      <c r="D47" s="159"/>
      <c r="E47" s="159"/>
      <c r="F47" s="159"/>
      <c r="G47" s="159"/>
      <c r="H47" s="159"/>
      <c r="I47" s="159"/>
      <c r="J47" s="160"/>
    </row>
    <row r="48" spans="1:10" s="2" customFormat="1" ht="159" customHeight="1" thickBot="1">
      <c r="A48" s="5">
        <v>37</v>
      </c>
      <c r="B48" s="33" t="s">
        <v>55</v>
      </c>
      <c r="C48" s="28" t="s">
        <v>157</v>
      </c>
      <c r="D48" s="28" t="s">
        <v>24</v>
      </c>
      <c r="E48" s="28">
        <v>91.96</v>
      </c>
      <c r="F48" s="32">
        <v>91.96</v>
      </c>
      <c r="G48" s="27">
        <v>0</v>
      </c>
      <c r="H48" s="27">
        <v>0</v>
      </c>
      <c r="I48" s="30">
        <v>0</v>
      </c>
      <c r="J48" s="28"/>
    </row>
    <row r="49" spans="1:10" s="2" customFormat="1" ht="16.5" thickBot="1">
      <c r="A49" s="5">
        <v>38</v>
      </c>
      <c r="B49" s="69" t="s">
        <v>115</v>
      </c>
      <c r="C49" s="146" t="s">
        <v>116</v>
      </c>
      <c r="D49" s="147"/>
      <c r="E49" s="147"/>
      <c r="F49" s="147"/>
      <c r="G49" s="147"/>
      <c r="H49" s="147"/>
      <c r="I49" s="147"/>
      <c r="J49" s="148"/>
    </row>
    <row r="50" spans="1:10" s="2" customFormat="1">
      <c r="A50" s="5">
        <v>39</v>
      </c>
      <c r="B50" s="5" t="s">
        <v>118</v>
      </c>
      <c r="C50" s="149" t="s">
        <v>117</v>
      </c>
      <c r="D50" s="150"/>
      <c r="E50" s="150"/>
      <c r="F50" s="150"/>
      <c r="G50" s="150"/>
      <c r="H50" s="150"/>
      <c r="I50" s="150"/>
      <c r="J50" s="151"/>
    </row>
    <row r="51" spans="1:10" s="2" customFormat="1" ht="39.75" customHeight="1" thickBot="1">
      <c r="A51" s="5">
        <v>40</v>
      </c>
      <c r="B51" s="5" t="s">
        <v>121</v>
      </c>
      <c r="C51" s="149" t="s">
        <v>158</v>
      </c>
      <c r="D51" s="150"/>
      <c r="E51" s="150"/>
      <c r="F51" s="150"/>
      <c r="G51" s="150"/>
      <c r="H51" s="150"/>
      <c r="I51" s="150"/>
      <c r="J51" s="151"/>
    </row>
    <row r="52" spans="1:10" s="2" customFormat="1" ht="60.75" thickBot="1">
      <c r="A52" s="5">
        <v>41</v>
      </c>
      <c r="B52" s="50" t="s">
        <v>119</v>
      </c>
      <c r="C52" s="50" t="s">
        <v>120</v>
      </c>
      <c r="D52" s="50" t="s">
        <v>45</v>
      </c>
      <c r="E52" s="5">
        <v>2</v>
      </c>
      <c r="F52" s="43">
        <v>2</v>
      </c>
      <c r="G52" s="43">
        <v>1</v>
      </c>
      <c r="H52" s="43">
        <v>50</v>
      </c>
      <c r="I52" s="43">
        <v>50</v>
      </c>
      <c r="J52" s="90"/>
    </row>
    <row r="53" spans="1:10" s="2" customFormat="1">
      <c r="A53" s="3"/>
      <c r="B53" s="3"/>
    </row>
    <row r="54" spans="1:10" s="2" customFormat="1">
      <c r="A54" s="3"/>
      <c r="B54" s="3"/>
    </row>
    <row r="55" spans="1:10" s="2" customFormat="1">
      <c r="A55" s="3"/>
      <c r="B55" s="3"/>
    </row>
    <row r="56" spans="1:10" s="2" customFormat="1">
      <c r="A56" s="3"/>
      <c r="B56" s="3"/>
    </row>
    <row r="57" spans="1:10" s="2" customFormat="1">
      <c r="A57" s="3"/>
      <c r="B57" s="3"/>
    </row>
    <row r="58" spans="1:10" s="2" customFormat="1">
      <c r="A58" s="3"/>
      <c r="B58" s="3"/>
    </row>
    <row r="59" spans="1:10" s="2" customFormat="1">
      <c r="A59" s="3"/>
      <c r="B59" s="3"/>
    </row>
    <row r="60" spans="1:10" s="2" customFormat="1">
      <c r="A60" s="3"/>
      <c r="B60" s="3"/>
    </row>
    <row r="61" spans="1:10" s="2" customFormat="1">
      <c r="A61" s="3"/>
      <c r="B61" s="3"/>
    </row>
    <row r="62" spans="1:10" s="2" customFormat="1">
      <c r="A62" s="3"/>
      <c r="B62" s="3"/>
    </row>
    <row r="63" spans="1:10" s="2" customFormat="1">
      <c r="A63" s="3"/>
      <c r="B63" s="3"/>
    </row>
    <row r="64" spans="1:10" s="2" customFormat="1">
      <c r="A64" s="3"/>
      <c r="B64" s="3"/>
    </row>
    <row r="65" spans="1:2" s="2" customFormat="1">
      <c r="A65" s="3"/>
      <c r="B65" s="3"/>
    </row>
    <row r="66" spans="1:2" s="2" customFormat="1">
      <c r="A66" s="3"/>
      <c r="B66" s="3"/>
    </row>
    <row r="67" spans="1:2" s="2" customFormat="1">
      <c r="A67" s="3"/>
      <c r="B67" s="3"/>
    </row>
    <row r="68" spans="1:2" s="2" customFormat="1">
      <c r="A68" s="3"/>
      <c r="B68" s="3"/>
    </row>
    <row r="69" spans="1:2" s="2" customFormat="1">
      <c r="A69" s="3"/>
      <c r="B69" s="3"/>
    </row>
    <row r="70" spans="1:2" s="2" customFormat="1">
      <c r="A70" s="3"/>
      <c r="B70" s="3"/>
    </row>
    <row r="71" spans="1:2" s="2" customFormat="1">
      <c r="A71" s="3"/>
      <c r="B71" s="3"/>
    </row>
    <row r="72" spans="1:2" s="2" customFormat="1">
      <c r="A72" s="3"/>
      <c r="B72" s="3"/>
    </row>
    <row r="73" spans="1:2" s="2" customFormat="1">
      <c r="A73" s="3"/>
      <c r="B73" s="3"/>
    </row>
    <row r="74" spans="1:2" s="2" customFormat="1">
      <c r="A74" s="3"/>
      <c r="B74" s="3"/>
    </row>
    <row r="75" spans="1:2" s="2" customFormat="1">
      <c r="A75" s="3"/>
      <c r="B75" s="3"/>
    </row>
    <row r="76" spans="1:2" s="2" customFormat="1">
      <c r="A76" s="3"/>
      <c r="B76" s="3"/>
    </row>
    <row r="77" spans="1:2" s="2" customFormat="1">
      <c r="A77" s="3"/>
      <c r="B77" s="3"/>
    </row>
    <row r="78" spans="1:2" s="2" customFormat="1">
      <c r="A78" s="3"/>
      <c r="B78" s="3"/>
    </row>
    <row r="79" spans="1:2" s="2" customFormat="1">
      <c r="A79" s="3"/>
      <c r="B79" s="3"/>
    </row>
    <row r="80" spans="1:2" s="2" customFormat="1">
      <c r="A80" s="3"/>
      <c r="B80" s="3"/>
    </row>
    <row r="81" spans="1:2" s="2" customFormat="1">
      <c r="A81" s="3"/>
      <c r="B81" s="3"/>
    </row>
    <row r="82" spans="1:2" s="2" customFormat="1">
      <c r="A82" s="3"/>
      <c r="B82" s="3"/>
    </row>
    <row r="83" spans="1:2" s="2" customFormat="1">
      <c r="A83" s="3"/>
      <c r="B83" s="3"/>
    </row>
    <row r="84" spans="1:2" s="2" customFormat="1">
      <c r="A84" s="3"/>
      <c r="B84" s="3"/>
    </row>
    <row r="85" spans="1:2" s="2" customFormat="1">
      <c r="A85" s="3"/>
      <c r="B85" s="3"/>
    </row>
    <row r="86" spans="1:2" s="2" customFormat="1">
      <c r="A86" s="3"/>
      <c r="B86" s="3"/>
    </row>
    <row r="87" spans="1:2" s="2" customFormat="1">
      <c r="A87" s="3"/>
      <c r="B87" s="3"/>
    </row>
    <row r="88" spans="1:2" s="2" customFormat="1">
      <c r="A88" s="3"/>
      <c r="B88" s="3"/>
    </row>
    <row r="89" spans="1:2" s="2" customFormat="1">
      <c r="A89" s="3"/>
      <c r="B89" s="3"/>
    </row>
    <row r="90" spans="1:2" s="2" customFormat="1">
      <c r="A90" s="3"/>
      <c r="B90" s="3"/>
    </row>
    <row r="91" spans="1:2" s="2" customFormat="1">
      <c r="A91" s="3"/>
      <c r="B91" s="3"/>
    </row>
    <row r="92" spans="1:2" s="2" customFormat="1">
      <c r="A92" s="3"/>
      <c r="B92" s="3"/>
    </row>
    <row r="93" spans="1:2" s="2" customFormat="1">
      <c r="A93" s="3"/>
      <c r="B93" s="3"/>
    </row>
    <row r="94" spans="1:2" s="2" customFormat="1">
      <c r="A94" s="3"/>
      <c r="B94" s="3"/>
    </row>
    <row r="95" spans="1:2" s="2" customFormat="1">
      <c r="A95" s="3"/>
      <c r="B95" s="3"/>
    </row>
    <row r="96" spans="1:2" s="2" customFormat="1">
      <c r="A96" s="3"/>
      <c r="B96" s="3"/>
    </row>
    <row r="97" spans="1:2" s="2" customFormat="1">
      <c r="A97" s="3"/>
      <c r="B97" s="3"/>
    </row>
    <row r="98" spans="1:2" s="2" customFormat="1">
      <c r="A98" s="3"/>
      <c r="B98" s="3"/>
    </row>
    <row r="99" spans="1:2" s="2" customFormat="1">
      <c r="A99" s="3"/>
      <c r="B99" s="3"/>
    </row>
    <row r="100" spans="1:2" s="2" customFormat="1">
      <c r="A100" s="3"/>
      <c r="B100" s="3"/>
    </row>
    <row r="101" spans="1:2" s="2" customFormat="1">
      <c r="A101" s="3"/>
      <c r="B101" s="3"/>
    </row>
    <row r="102" spans="1:2" s="2" customFormat="1">
      <c r="A102" s="3"/>
      <c r="B102" s="3"/>
    </row>
    <row r="103" spans="1:2" s="2" customFormat="1">
      <c r="A103" s="3"/>
      <c r="B103" s="3"/>
    </row>
    <row r="104" spans="1:2" s="2" customFormat="1">
      <c r="A104" s="3"/>
      <c r="B104" s="3"/>
    </row>
    <row r="105" spans="1:2" s="2" customFormat="1">
      <c r="A105" s="3"/>
      <c r="B105" s="3"/>
    </row>
    <row r="106" spans="1:2" s="2" customFormat="1">
      <c r="A106" s="3"/>
      <c r="B106" s="3"/>
    </row>
    <row r="107" spans="1:2" s="2" customFormat="1">
      <c r="A107" s="3"/>
      <c r="B107" s="3"/>
    </row>
    <row r="108" spans="1:2" s="2" customFormat="1">
      <c r="A108" s="3"/>
      <c r="B108" s="3"/>
    </row>
    <row r="109" spans="1:2" s="2" customFormat="1">
      <c r="A109" s="3"/>
      <c r="B109" s="3"/>
    </row>
    <row r="110" spans="1:2" s="2" customFormat="1">
      <c r="A110" s="3"/>
      <c r="B110" s="3"/>
    </row>
    <row r="111" spans="1:2" s="2" customFormat="1">
      <c r="A111" s="3"/>
      <c r="B111" s="3"/>
    </row>
    <row r="112" spans="1:2" s="2" customFormat="1">
      <c r="A112" s="3"/>
      <c r="B112" s="3"/>
    </row>
    <row r="113" spans="1:2" s="2" customFormat="1">
      <c r="A113" s="3"/>
      <c r="B113" s="3"/>
    </row>
    <row r="114" spans="1:2" s="2" customFormat="1">
      <c r="A114" s="3"/>
      <c r="B114" s="3"/>
    </row>
    <row r="115" spans="1:2" s="2" customFormat="1">
      <c r="A115" s="3"/>
      <c r="B115" s="3"/>
    </row>
    <row r="116" spans="1:2" s="2" customFormat="1">
      <c r="A116" s="3"/>
      <c r="B116" s="3"/>
    </row>
    <row r="117" spans="1:2" s="2" customFormat="1">
      <c r="A117" s="3"/>
      <c r="B117" s="3"/>
    </row>
    <row r="118" spans="1:2" s="2" customFormat="1">
      <c r="A118" s="3"/>
      <c r="B118" s="3"/>
    </row>
    <row r="119" spans="1:2" s="2" customFormat="1">
      <c r="A119" s="3"/>
      <c r="B119" s="3"/>
    </row>
    <row r="120" spans="1:2" s="2" customFormat="1">
      <c r="A120" s="3"/>
      <c r="B120" s="3"/>
    </row>
    <row r="121" spans="1:2" s="2" customFormat="1">
      <c r="A121" s="3"/>
      <c r="B121" s="3"/>
    </row>
    <row r="122" spans="1:2" s="2" customFormat="1">
      <c r="A122" s="3"/>
      <c r="B122" s="3"/>
    </row>
    <row r="123" spans="1:2" s="2" customFormat="1">
      <c r="A123" s="3"/>
      <c r="B123" s="3"/>
    </row>
    <row r="124" spans="1:2" s="2" customFormat="1">
      <c r="A124" s="3"/>
      <c r="B124" s="3"/>
    </row>
    <row r="125" spans="1:2" s="2" customFormat="1">
      <c r="A125" s="3"/>
      <c r="B125" s="3"/>
    </row>
    <row r="126" spans="1:2" s="2" customFormat="1">
      <c r="A126" s="3"/>
      <c r="B126" s="3"/>
    </row>
    <row r="127" spans="1:2" s="2" customFormat="1">
      <c r="A127" s="3"/>
      <c r="B127" s="3"/>
    </row>
    <row r="128" spans="1:2" s="2" customFormat="1">
      <c r="A128" s="3"/>
      <c r="B128" s="3"/>
    </row>
    <row r="129" spans="1:2" s="2" customFormat="1">
      <c r="A129" s="3"/>
      <c r="B129" s="3"/>
    </row>
    <row r="130" spans="1:2" s="2" customFormat="1">
      <c r="A130" s="3"/>
      <c r="B130" s="3"/>
    </row>
    <row r="131" spans="1:2" s="2" customFormat="1">
      <c r="A131" s="3"/>
      <c r="B131" s="3"/>
    </row>
    <row r="132" spans="1:2" s="2" customFormat="1">
      <c r="A132" s="3"/>
      <c r="B132" s="3"/>
    </row>
    <row r="133" spans="1:2" s="2" customFormat="1">
      <c r="A133" s="3"/>
      <c r="B133" s="3"/>
    </row>
    <row r="134" spans="1:2" s="2" customFormat="1">
      <c r="A134" s="3"/>
      <c r="B134" s="3"/>
    </row>
    <row r="135" spans="1:2" s="2" customFormat="1">
      <c r="A135" s="3"/>
      <c r="B135" s="3"/>
    </row>
    <row r="136" spans="1:2" s="2" customFormat="1">
      <c r="A136" s="3"/>
      <c r="B136" s="3"/>
    </row>
    <row r="137" spans="1:2" s="2" customFormat="1">
      <c r="A137" s="3"/>
      <c r="B137" s="3"/>
    </row>
    <row r="138" spans="1:2" s="2" customFormat="1">
      <c r="A138" s="3"/>
      <c r="B138" s="3"/>
    </row>
    <row r="139" spans="1:2" s="2" customFormat="1">
      <c r="A139" s="3"/>
      <c r="B139" s="3"/>
    </row>
    <row r="140" spans="1:2" s="2" customFormat="1">
      <c r="A140" s="3"/>
      <c r="B140" s="3"/>
    </row>
    <row r="141" spans="1:2" s="2" customFormat="1">
      <c r="A141" s="3"/>
      <c r="B141" s="3"/>
    </row>
    <row r="142" spans="1:2" s="2" customFormat="1">
      <c r="A142" s="3"/>
      <c r="B142" s="3"/>
    </row>
    <row r="143" spans="1:2" s="2" customFormat="1">
      <c r="A143" s="3"/>
      <c r="B143" s="3"/>
    </row>
    <row r="144" spans="1:2" s="2" customFormat="1">
      <c r="A144" s="3"/>
      <c r="B144" s="3"/>
    </row>
    <row r="145" spans="1:2" s="2" customFormat="1">
      <c r="A145" s="3"/>
      <c r="B145" s="3"/>
    </row>
    <row r="146" spans="1:2" s="2" customFormat="1">
      <c r="A146" s="3"/>
      <c r="B146" s="3"/>
    </row>
    <row r="147" spans="1:2" s="2" customFormat="1">
      <c r="A147" s="3"/>
      <c r="B147" s="3"/>
    </row>
    <row r="148" spans="1:2" s="2" customFormat="1">
      <c r="A148" s="3"/>
      <c r="B148" s="3"/>
    </row>
    <row r="149" spans="1:2" s="2" customFormat="1">
      <c r="A149" s="3"/>
      <c r="B149" s="3"/>
    </row>
    <row r="150" spans="1:2" s="2" customFormat="1">
      <c r="A150" s="3"/>
      <c r="B150" s="3"/>
    </row>
    <row r="151" spans="1:2" s="2" customFormat="1">
      <c r="A151" s="3"/>
      <c r="B151" s="3"/>
    </row>
    <row r="152" spans="1:2" s="2" customFormat="1">
      <c r="A152" s="3"/>
      <c r="B152" s="3"/>
    </row>
    <row r="153" spans="1:2" s="2" customFormat="1">
      <c r="A153" s="3"/>
      <c r="B153" s="3"/>
    </row>
    <row r="154" spans="1:2" s="2" customFormat="1">
      <c r="A154" s="3"/>
      <c r="B154" s="3"/>
    </row>
    <row r="155" spans="1:2" s="2" customFormat="1">
      <c r="A155" s="3"/>
      <c r="B155" s="3"/>
    </row>
    <row r="156" spans="1:2" s="2" customFormat="1">
      <c r="A156" s="3"/>
      <c r="B156" s="3"/>
    </row>
    <row r="157" spans="1:2" s="2" customFormat="1">
      <c r="A157" s="3"/>
      <c r="B157" s="3"/>
    </row>
    <row r="158" spans="1:2" s="2" customFormat="1">
      <c r="A158" s="3"/>
      <c r="B158" s="3"/>
    </row>
    <row r="159" spans="1:2" s="2" customFormat="1">
      <c r="A159" s="3"/>
      <c r="B159" s="3"/>
    </row>
    <row r="160" spans="1:2" s="2" customFormat="1">
      <c r="A160" s="3"/>
      <c r="B160" s="3"/>
    </row>
    <row r="161" spans="1:2" s="2" customFormat="1">
      <c r="A161" s="3"/>
      <c r="B161" s="3"/>
    </row>
    <row r="162" spans="1:2" s="2" customFormat="1">
      <c r="A162" s="3"/>
      <c r="B162" s="3"/>
    </row>
    <row r="163" spans="1:2" s="2" customFormat="1">
      <c r="A163" s="3"/>
      <c r="B163" s="3"/>
    </row>
    <row r="164" spans="1:2" s="2" customFormat="1">
      <c r="A164" s="3"/>
      <c r="B164" s="3"/>
    </row>
    <row r="165" spans="1:2" s="2" customFormat="1">
      <c r="A165" s="3"/>
      <c r="B165" s="3"/>
    </row>
    <row r="166" spans="1:2" s="2" customFormat="1">
      <c r="A166" s="3"/>
      <c r="B166" s="3"/>
    </row>
    <row r="167" spans="1:2" s="2" customFormat="1">
      <c r="A167" s="3"/>
      <c r="B167" s="3"/>
    </row>
    <row r="168" spans="1:2" s="2" customFormat="1">
      <c r="A168" s="3"/>
      <c r="B168" s="3"/>
    </row>
    <row r="169" spans="1:2" s="2" customFormat="1">
      <c r="A169" s="3"/>
      <c r="B169" s="3"/>
    </row>
    <row r="170" spans="1:2" s="2" customFormat="1">
      <c r="A170" s="3"/>
      <c r="B170" s="3"/>
    </row>
    <row r="171" spans="1:2" s="2" customFormat="1">
      <c r="A171" s="3"/>
      <c r="B171" s="3"/>
    </row>
    <row r="172" spans="1:2" s="2" customFormat="1">
      <c r="A172" s="3"/>
      <c r="B172" s="3"/>
    </row>
    <row r="173" spans="1:2" s="2" customFormat="1">
      <c r="A173" s="3"/>
      <c r="B173" s="3"/>
    </row>
    <row r="174" spans="1:2" s="2" customFormat="1">
      <c r="A174" s="3"/>
      <c r="B174" s="3"/>
    </row>
    <row r="175" spans="1:2" s="2" customFormat="1">
      <c r="A175" s="3"/>
      <c r="B175" s="3"/>
    </row>
    <row r="176" spans="1:2" s="2" customFormat="1">
      <c r="A176" s="3"/>
      <c r="B176" s="3"/>
    </row>
    <row r="177" spans="1:2" s="2" customFormat="1">
      <c r="A177" s="3"/>
      <c r="B177" s="3"/>
    </row>
    <row r="178" spans="1:2" s="2" customFormat="1">
      <c r="A178" s="3"/>
      <c r="B178" s="3"/>
    </row>
    <row r="179" spans="1:2" s="2" customFormat="1">
      <c r="A179" s="3"/>
      <c r="B179" s="3"/>
    </row>
    <row r="180" spans="1:2" s="2" customFormat="1">
      <c r="A180" s="3"/>
      <c r="B180" s="3"/>
    </row>
    <row r="181" spans="1:2" s="2" customFormat="1">
      <c r="A181" s="3"/>
      <c r="B181" s="3"/>
    </row>
    <row r="182" spans="1:2" s="2" customFormat="1">
      <c r="A182" s="3"/>
      <c r="B182" s="3"/>
    </row>
    <row r="183" spans="1:2" s="2" customFormat="1">
      <c r="A183" s="3"/>
      <c r="B183" s="3"/>
    </row>
    <row r="184" spans="1:2" s="2" customFormat="1">
      <c r="A184" s="3"/>
      <c r="B184" s="3"/>
    </row>
    <row r="185" spans="1:2" s="2" customFormat="1">
      <c r="A185" s="3"/>
      <c r="B185" s="3"/>
    </row>
    <row r="186" spans="1:2" s="2" customFormat="1">
      <c r="A186" s="3"/>
      <c r="B186" s="3"/>
    </row>
    <row r="187" spans="1:2" s="2" customFormat="1">
      <c r="A187" s="3"/>
      <c r="B187" s="3"/>
    </row>
    <row r="188" spans="1:2" s="2" customFormat="1">
      <c r="A188" s="3"/>
      <c r="B188" s="3"/>
    </row>
    <row r="189" spans="1:2" s="2" customFormat="1">
      <c r="A189" s="3"/>
      <c r="B189" s="3"/>
    </row>
    <row r="190" spans="1:2" s="2" customFormat="1">
      <c r="A190" s="3"/>
      <c r="B190" s="3"/>
    </row>
    <row r="191" spans="1:2" s="2" customFormat="1">
      <c r="A191" s="3"/>
      <c r="B191" s="3"/>
    </row>
    <row r="192" spans="1:2" s="2" customFormat="1">
      <c r="A192" s="3"/>
      <c r="B192" s="3"/>
    </row>
    <row r="193" spans="1:2" s="2" customFormat="1">
      <c r="A193" s="3"/>
      <c r="B193" s="3"/>
    </row>
    <row r="194" spans="1:2" s="2" customFormat="1">
      <c r="A194" s="3"/>
      <c r="B194" s="3"/>
    </row>
    <row r="195" spans="1:2" s="2" customFormat="1">
      <c r="A195" s="3"/>
      <c r="B195" s="3"/>
    </row>
    <row r="196" spans="1:2" s="2" customFormat="1">
      <c r="A196" s="3"/>
      <c r="B196" s="3"/>
    </row>
    <row r="197" spans="1:2" s="2" customFormat="1">
      <c r="A197" s="3"/>
      <c r="B197" s="3"/>
    </row>
    <row r="198" spans="1:2" s="2" customFormat="1">
      <c r="A198" s="3"/>
      <c r="B198" s="3"/>
    </row>
    <row r="199" spans="1:2" s="2" customFormat="1">
      <c r="A199" s="3"/>
      <c r="B199" s="3"/>
    </row>
    <row r="200" spans="1:2" s="2" customFormat="1">
      <c r="A200" s="3"/>
      <c r="B200" s="3"/>
    </row>
    <row r="201" spans="1:2" s="2" customFormat="1">
      <c r="A201" s="3"/>
      <c r="B201" s="3"/>
    </row>
    <row r="202" spans="1:2" s="2" customFormat="1">
      <c r="A202" s="3"/>
      <c r="B202" s="3"/>
    </row>
    <row r="203" spans="1:2" s="2" customFormat="1">
      <c r="A203" s="3"/>
      <c r="B203" s="3"/>
    </row>
    <row r="204" spans="1:2" s="2" customFormat="1">
      <c r="A204" s="3"/>
      <c r="B204" s="3"/>
    </row>
    <row r="205" spans="1:2" s="2" customFormat="1">
      <c r="A205" s="3"/>
      <c r="B205" s="3"/>
    </row>
    <row r="206" spans="1:2" s="2" customFormat="1">
      <c r="A206" s="3"/>
      <c r="B206" s="3"/>
    </row>
    <row r="207" spans="1:2" s="2" customFormat="1">
      <c r="A207" s="3"/>
      <c r="B207" s="3"/>
    </row>
    <row r="208" spans="1:2" s="2" customFormat="1">
      <c r="A208" s="3"/>
      <c r="B208" s="3"/>
    </row>
    <row r="209" spans="1:2" s="2" customFormat="1">
      <c r="A209" s="3"/>
      <c r="B209" s="3"/>
    </row>
    <row r="210" spans="1:2" s="2" customFormat="1">
      <c r="A210" s="3"/>
      <c r="B210" s="3"/>
    </row>
    <row r="211" spans="1:2" s="2" customFormat="1">
      <c r="A211" s="3"/>
      <c r="B211" s="3"/>
    </row>
    <row r="212" spans="1:2" s="2" customFormat="1">
      <c r="A212" s="3"/>
      <c r="B212" s="3"/>
    </row>
    <row r="213" spans="1:2" s="2" customFormat="1">
      <c r="A213" s="3"/>
      <c r="B213" s="3"/>
    </row>
    <row r="214" spans="1:2" s="2" customFormat="1">
      <c r="A214" s="3"/>
      <c r="B214" s="3"/>
    </row>
    <row r="215" spans="1:2" s="2" customFormat="1">
      <c r="A215" s="3"/>
      <c r="B215" s="3"/>
    </row>
    <row r="216" spans="1:2" s="2" customFormat="1">
      <c r="A216" s="3"/>
      <c r="B216" s="3"/>
    </row>
    <row r="217" spans="1:2" s="2" customFormat="1">
      <c r="A217" s="3"/>
      <c r="B217" s="3"/>
    </row>
    <row r="218" spans="1:2" s="2" customFormat="1">
      <c r="A218" s="3"/>
      <c r="B218" s="3"/>
    </row>
    <row r="219" spans="1:2" s="2" customFormat="1">
      <c r="A219" s="3"/>
      <c r="B219" s="3"/>
    </row>
    <row r="220" spans="1:2" s="2" customFormat="1">
      <c r="A220" s="3"/>
      <c r="B220" s="3"/>
    </row>
    <row r="221" spans="1:2" s="2" customFormat="1">
      <c r="A221" s="3"/>
      <c r="B221" s="3"/>
    </row>
    <row r="222" spans="1:2" s="2" customFormat="1">
      <c r="A222" s="3"/>
      <c r="B222" s="3"/>
    </row>
    <row r="223" spans="1:2" s="2" customFormat="1">
      <c r="A223" s="3"/>
      <c r="B223" s="3"/>
    </row>
    <row r="224" spans="1:2" s="2" customFormat="1">
      <c r="A224" s="3"/>
      <c r="B224" s="3"/>
    </row>
    <row r="225" spans="1:2" s="2" customFormat="1">
      <c r="A225" s="3"/>
      <c r="B225" s="3"/>
    </row>
    <row r="226" spans="1:2" s="2" customFormat="1">
      <c r="A226" s="3"/>
      <c r="B226" s="3"/>
    </row>
    <row r="227" spans="1:2" s="2" customFormat="1">
      <c r="A227" s="3"/>
      <c r="B227" s="3"/>
    </row>
    <row r="228" spans="1:2" s="2" customFormat="1">
      <c r="A228" s="3"/>
      <c r="B228" s="3"/>
    </row>
    <row r="229" spans="1:2" s="2" customFormat="1">
      <c r="A229" s="3"/>
      <c r="B229" s="3"/>
    </row>
    <row r="230" spans="1:2" s="2" customFormat="1">
      <c r="A230" s="3"/>
      <c r="B230" s="3"/>
    </row>
    <row r="231" spans="1:2" s="2" customFormat="1">
      <c r="A231" s="3"/>
      <c r="B231" s="3"/>
    </row>
    <row r="232" spans="1:2" s="2" customFormat="1">
      <c r="A232" s="3"/>
      <c r="B232" s="3"/>
    </row>
    <row r="233" spans="1:2" s="2" customFormat="1">
      <c r="A233" s="3"/>
      <c r="B233" s="3"/>
    </row>
    <row r="234" spans="1:2" s="2" customFormat="1">
      <c r="A234" s="3"/>
      <c r="B234" s="3"/>
    </row>
    <row r="235" spans="1:2" s="2" customFormat="1">
      <c r="A235" s="3"/>
      <c r="B235" s="3"/>
    </row>
    <row r="236" spans="1:2" s="2" customFormat="1">
      <c r="A236" s="3"/>
      <c r="B236" s="3"/>
    </row>
    <row r="237" spans="1:2" s="2" customFormat="1">
      <c r="A237" s="3"/>
      <c r="B237" s="3"/>
    </row>
    <row r="238" spans="1:2" s="2" customFormat="1">
      <c r="A238" s="3"/>
      <c r="B238" s="3"/>
    </row>
    <row r="239" spans="1:2" s="2" customFormat="1">
      <c r="A239" s="3"/>
      <c r="B239" s="3"/>
    </row>
    <row r="240" spans="1:2" s="2" customFormat="1">
      <c r="A240" s="3"/>
      <c r="B240" s="3"/>
    </row>
    <row r="241" spans="1:2" s="2" customFormat="1">
      <c r="A241" s="3"/>
      <c r="B241" s="3"/>
    </row>
    <row r="242" spans="1:2" s="2" customFormat="1">
      <c r="A242" s="3"/>
      <c r="B242" s="3"/>
    </row>
    <row r="243" spans="1:2" s="2" customFormat="1">
      <c r="A243" s="3"/>
      <c r="B243" s="3"/>
    </row>
    <row r="244" spans="1:2" s="2" customFormat="1">
      <c r="A244" s="3"/>
      <c r="B244" s="3"/>
    </row>
    <row r="245" spans="1:2" s="2" customFormat="1">
      <c r="A245" s="3"/>
      <c r="B245" s="3"/>
    </row>
    <row r="246" spans="1:2" s="2" customFormat="1">
      <c r="A246" s="3"/>
      <c r="B246" s="3"/>
    </row>
    <row r="247" spans="1:2" s="2" customFormat="1">
      <c r="A247" s="3"/>
      <c r="B247" s="3"/>
    </row>
    <row r="248" spans="1:2" s="2" customFormat="1">
      <c r="A248" s="3"/>
      <c r="B248" s="3"/>
    </row>
    <row r="249" spans="1:2" s="2" customFormat="1">
      <c r="A249" s="3"/>
      <c r="B249" s="3"/>
    </row>
    <row r="250" spans="1:2" s="2" customFormat="1">
      <c r="A250" s="3"/>
      <c r="B250" s="3"/>
    </row>
    <row r="251" spans="1:2" s="2" customFormat="1">
      <c r="A251" s="3"/>
      <c r="B251" s="3"/>
    </row>
    <row r="252" spans="1:2" s="2" customFormat="1">
      <c r="A252" s="3"/>
      <c r="B252" s="3"/>
    </row>
    <row r="253" spans="1:2" s="2" customFormat="1">
      <c r="A253" s="3"/>
      <c r="B253" s="3"/>
    </row>
    <row r="254" spans="1:2" s="2" customFormat="1">
      <c r="A254" s="3"/>
      <c r="B254" s="3"/>
    </row>
    <row r="255" spans="1:2" s="2" customFormat="1">
      <c r="A255" s="3"/>
      <c r="B255" s="3"/>
    </row>
    <row r="256" spans="1:2" s="2" customFormat="1">
      <c r="A256" s="3"/>
      <c r="B256" s="3"/>
    </row>
    <row r="257" spans="1:2" s="2" customFormat="1">
      <c r="A257" s="3"/>
      <c r="B257" s="3"/>
    </row>
    <row r="258" spans="1:2" s="2" customFormat="1">
      <c r="A258" s="3"/>
      <c r="B258" s="3"/>
    </row>
    <row r="259" spans="1:2" s="2" customFormat="1">
      <c r="A259" s="3"/>
      <c r="B259" s="3"/>
    </row>
    <row r="260" spans="1:2" s="2" customFormat="1">
      <c r="A260" s="3"/>
      <c r="B260" s="3"/>
    </row>
    <row r="261" spans="1:2" s="2" customFormat="1">
      <c r="A261" s="3"/>
      <c r="B261" s="3"/>
    </row>
    <row r="262" spans="1:2" s="2" customFormat="1">
      <c r="A262" s="3"/>
      <c r="B262" s="3"/>
    </row>
    <row r="263" spans="1:2" s="2" customFormat="1">
      <c r="A263" s="3"/>
      <c r="B263" s="3"/>
    </row>
    <row r="264" spans="1:2" s="2" customFormat="1">
      <c r="A264" s="3"/>
      <c r="B264" s="3"/>
    </row>
    <row r="265" spans="1:2" s="2" customFormat="1">
      <c r="A265" s="3"/>
      <c r="B265" s="3"/>
    </row>
    <row r="266" spans="1:2" s="2" customFormat="1">
      <c r="A266" s="3"/>
      <c r="B266" s="3"/>
    </row>
    <row r="267" spans="1:2" s="2" customFormat="1">
      <c r="A267" s="3"/>
      <c r="B267" s="3"/>
    </row>
    <row r="268" spans="1:2" s="2" customFormat="1">
      <c r="A268" s="3"/>
      <c r="B268" s="3"/>
    </row>
    <row r="269" spans="1:2" s="2" customFormat="1">
      <c r="A269" s="3"/>
      <c r="B269" s="3"/>
    </row>
    <row r="270" spans="1:2" s="2" customFormat="1">
      <c r="A270" s="3"/>
      <c r="B270" s="3"/>
    </row>
    <row r="271" spans="1:2" s="2" customFormat="1">
      <c r="A271" s="3"/>
      <c r="B271" s="3"/>
    </row>
    <row r="272" spans="1:2" s="2" customFormat="1">
      <c r="A272" s="3"/>
      <c r="B272" s="3"/>
    </row>
    <row r="273" spans="1:2" s="2" customFormat="1">
      <c r="A273" s="3"/>
      <c r="B273" s="3"/>
    </row>
    <row r="274" spans="1:2" s="2" customFormat="1">
      <c r="A274" s="3"/>
      <c r="B274" s="3"/>
    </row>
    <row r="275" spans="1:2" s="2" customFormat="1">
      <c r="A275" s="3"/>
      <c r="B275" s="3"/>
    </row>
    <row r="276" spans="1:2" s="2" customFormat="1">
      <c r="A276" s="3"/>
      <c r="B276" s="3"/>
    </row>
    <row r="277" spans="1:2" s="2" customFormat="1">
      <c r="A277" s="3"/>
      <c r="B277" s="3"/>
    </row>
    <row r="278" spans="1:2" s="2" customFormat="1">
      <c r="A278" s="3"/>
      <c r="B278" s="3"/>
    </row>
    <row r="279" spans="1:2" s="2" customFormat="1">
      <c r="A279" s="3"/>
      <c r="B279" s="3"/>
    </row>
    <row r="280" spans="1:2" s="2" customFormat="1">
      <c r="A280" s="3"/>
      <c r="B280" s="3"/>
    </row>
    <row r="281" spans="1:2" s="2" customFormat="1">
      <c r="A281" s="3"/>
      <c r="B281" s="3"/>
    </row>
    <row r="282" spans="1:2" s="2" customFormat="1">
      <c r="A282" s="3"/>
      <c r="B282" s="3"/>
    </row>
    <row r="283" spans="1:2" s="2" customFormat="1">
      <c r="A283" s="3"/>
      <c r="B283" s="3"/>
    </row>
    <row r="284" spans="1:2" s="2" customFormat="1">
      <c r="A284" s="3"/>
      <c r="B284" s="3"/>
    </row>
    <row r="285" spans="1:2" s="2" customFormat="1">
      <c r="A285" s="3"/>
      <c r="B285" s="3"/>
    </row>
    <row r="286" spans="1:2" s="2" customFormat="1">
      <c r="A286" s="3"/>
      <c r="B286" s="3"/>
    </row>
    <row r="287" spans="1:2" s="2" customFormat="1">
      <c r="A287" s="3"/>
      <c r="B287" s="3"/>
    </row>
    <row r="288" spans="1:2" s="2" customFormat="1">
      <c r="A288" s="3"/>
      <c r="B288" s="3"/>
    </row>
    <row r="289" spans="1:2" s="2" customFormat="1">
      <c r="A289" s="3"/>
      <c r="B289" s="3"/>
    </row>
    <row r="290" spans="1:2" s="2" customFormat="1">
      <c r="A290" s="3"/>
      <c r="B290" s="3"/>
    </row>
    <row r="291" spans="1:2" s="2" customFormat="1">
      <c r="A291" s="3"/>
      <c r="B291" s="3"/>
    </row>
    <row r="292" spans="1:2" s="2" customFormat="1">
      <c r="A292" s="3"/>
      <c r="B292" s="3"/>
    </row>
    <row r="293" spans="1:2" s="2" customFormat="1">
      <c r="A293" s="3"/>
      <c r="B293" s="3"/>
    </row>
    <row r="294" spans="1:2" s="2" customFormat="1">
      <c r="A294" s="3"/>
      <c r="B294" s="3"/>
    </row>
    <row r="295" spans="1:2" s="2" customFormat="1">
      <c r="A295" s="3"/>
      <c r="B295" s="3"/>
    </row>
    <row r="296" spans="1:2" s="2" customFormat="1">
      <c r="A296" s="3"/>
      <c r="B296" s="3"/>
    </row>
    <row r="297" spans="1:2" s="2" customFormat="1">
      <c r="A297" s="3"/>
      <c r="B297" s="3"/>
    </row>
    <row r="298" spans="1:2" s="2" customFormat="1">
      <c r="A298" s="3"/>
      <c r="B298" s="3"/>
    </row>
    <row r="299" spans="1:2" s="2" customFormat="1">
      <c r="A299" s="3"/>
      <c r="B299" s="3"/>
    </row>
    <row r="300" spans="1:2" s="2" customFormat="1">
      <c r="A300" s="3"/>
      <c r="B300" s="3"/>
    </row>
    <row r="301" spans="1:2" s="2" customFormat="1">
      <c r="A301" s="3"/>
      <c r="B301" s="3"/>
    </row>
    <row r="302" spans="1:2" s="2" customFormat="1">
      <c r="A302" s="3"/>
      <c r="B302" s="3"/>
    </row>
    <row r="303" spans="1:2" s="2" customFormat="1">
      <c r="A303" s="3"/>
      <c r="B303" s="3"/>
    </row>
    <row r="304" spans="1:2" s="2" customFormat="1">
      <c r="A304" s="3"/>
      <c r="B304" s="3"/>
    </row>
    <row r="305" spans="1:2" s="2" customFormat="1">
      <c r="A305" s="3"/>
      <c r="B305" s="3"/>
    </row>
    <row r="306" spans="1:2" s="2" customFormat="1">
      <c r="A306" s="3"/>
      <c r="B306" s="3"/>
    </row>
    <row r="307" spans="1:2" s="2" customFormat="1">
      <c r="A307" s="3"/>
      <c r="B307" s="3"/>
    </row>
    <row r="308" spans="1:2" s="2" customFormat="1">
      <c r="A308" s="3"/>
      <c r="B308" s="3"/>
    </row>
    <row r="309" spans="1:2" s="2" customFormat="1">
      <c r="A309" s="3"/>
      <c r="B309" s="3"/>
    </row>
    <row r="310" spans="1:2" s="2" customFormat="1">
      <c r="A310" s="3"/>
      <c r="B310" s="3"/>
    </row>
    <row r="311" spans="1:2" s="2" customFormat="1">
      <c r="A311" s="3"/>
      <c r="B311" s="3"/>
    </row>
    <row r="312" spans="1:2" s="2" customFormat="1">
      <c r="A312" s="3"/>
      <c r="B312" s="3"/>
    </row>
    <row r="313" spans="1:2" s="2" customFormat="1">
      <c r="A313" s="3"/>
      <c r="B313" s="3"/>
    </row>
    <row r="314" spans="1:2" s="2" customFormat="1">
      <c r="A314" s="3"/>
      <c r="B314" s="3"/>
    </row>
    <row r="315" spans="1:2" s="2" customFormat="1">
      <c r="A315" s="3"/>
      <c r="B315" s="3"/>
    </row>
    <row r="316" spans="1:2" s="2" customFormat="1">
      <c r="A316" s="3"/>
      <c r="B316" s="3"/>
    </row>
    <row r="317" spans="1:2" s="2" customFormat="1">
      <c r="A317" s="3"/>
      <c r="B317" s="3"/>
    </row>
    <row r="318" spans="1:2" s="2" customFormat="1">
      <c r="A318" s="3"/>
      <c r="B318" s="3"/>
    </row>
    <row r="319" spans="1:2" s="2" customFormat="1">
      <c r="A319" s="3"/>
      <c r="B319" s="3"/>
    </row>
    <row r="320" spans="1:2" s="2" customFormat="1">
      <c r="A320" s="3"/>
      <c r="B320" s="3"/>
    </row>
    <row r="321" spans="1:2" s="2" customFormat="1">
      <c r="A321" s="3"/>
      <c r="B321" s="3"/>
    </row>
    <row r="322" spans="1:2" s="2" customFormat="1">
      <c r="A322" s="3"/>
      <c r="B322" s="3"/>
    </row>
    <row r="323" spans="1:2" s="2" customFormat="1">
      <c r="A323" s="3"/>
      <c r="B323" s="3"/>
    </row>
    <row r="324" spans="1:2" s="2" customFormat="1">
      <c r="A324" s="3"/>
      <c r="B324" s="3"/>
    </row>
    <row r="325" spans="1:2" s="2" customFormat="1">
      <c r="A325" s="3"/>
      <c r="B325" s="3"/>
    </row>
    <row r="326" spans="1:2" s="2" customFormat="1">
      <c r="A326" s="3"/>
      <c r="B326" s="3"/>
    </row>
    <row r="327" spans="1:2" s="2" customFormat="1">
      <c r="A327" s="3"/>
      <c r="B327" s="3"/>
    </row>
    <row r="328" spans="1:2" s="2" customFormat="1">
      <c r="A328" s="3"/>
      <c r="B328" s="3"/>
    </row>
    <row r="329" spans="1:2" s="2" customFormat="1">
      <c r="A329" s="3"/>
      <c r="B329" s="3"/>
    </row>
    <row r="330" spans="1:2" s="2" customFormat="1">
      <c r="A330" s="3"/>
      <c r="B330" s="3"/>
    </row>
    <row r="331" spans="1:2" s="2" customFormat="1">
      <c r="A331" s="3"/>
      <c r="B331" s="3"/>
    </row>
    <row r="332" spans="1:2" s="2" customFormat="1">
      <c r="A332" s="3"/>
      <c r="B332" s="3"/>
    </row>
    <row r="333" spans="1:2" s="2" customFormat="1">
      <c r="A333" s="3"/>
      <c r="B333" s="3"/>
    </row>
    <row r="334" spans="1:2" s="2" customFormat="1">
      <c r="A334" s="3"/>
      <c r="B334" s="3"/>
    </row>
    <row r="335" spans="1:2" s="2" customFormat="1">
      <c r="A335" s="3"/>
      <c r="B335" s="3"/>
    </row>
    <row r="336" spans="1:2" s="2" customFormat="1">
      <c r="A336" s="3"/>
      <c r="B336" s="3"/>
    </row>
    <row r="337" spans="1:2" s="2" customFormat="1">
      <c r="A337" s="3"/>
      <c r="B337" s="3"/>
    </row>
    <row r="338" spans="1:2" s="2" customFormat="1">
      <c r="A338" s="3"/>
      <c r="B338" s="3"/>
    </row>
    <row r="339" spans="1:2" s="2" customFormat="1">
      <c r="A339" s="3"/>
      <c r="B339" s="3"/>
    </row>
    <row r="340" spans="1:2" s="2" customFormat="1">
      <c r="A340" s="3"/>
      <c r="B340" s="3"/>
    </row>
    <row r="341" spans="1:2" s="2" customFormat="1">
      <c r="A341" s="3"/>
      <c r="B341" s="3"/>
    </row>
    <row r="342" spans="1:2" s="2" customFormat="1">
      <c r="A342" s="3"/>
      <c r="B342" s="3"/>
    </row>
    <row r="343" spans="1:2" s="2" customFormat="1">
      <c r="A343" s="3"/>
      <c r="B343" s="3"/>
    </row>
    <row r="344" spans="1:2" s="2" customFormat="1">
      <c r="A344" s="3"/>
      <c r="B344" s="3"/>
    </row>
    <row r="345" spans="1:2" s="2" customFormat="1">
      <c r="A345" s="3"/>
      <c r="B345" s="3"/>
    </row>
    <row r="346" spans="1:2" s="2" customFormat="1">
      <c r="A346" s="3"/>
      <c r="B346" s="3"/>
    </row>
    <row r="347" spans="1:2" s="2" customFormat="1">
      <c r="A347" s="3"/>
      <c r="B347" s="3"/>
    </row>
    <row r="348" spans="1:2" s="2" customFormat="1">
      <c r="A348" s="3"/>
      <c r="B348" s="3"/>
    </row>
    <row r="349" spans="1:2" s="2" customFormat="1">
      <c r="A349" s="3"/>
      <c r="B349" s="3"/>
    </row>
    <row r="350" spans="1:2" s="2" customFormat="1">
      <c r="A350" s="3"/>
      <c r="B350" s="3"/>
    </row>
    <row r="351" spans="1:2" s="2" customFormat="1">
      <c r="A351" s="3"/>
      <c r="B351" s="3"/>
    </row>
    <row r="352" spans="1:2" s="2" customFormat="1">
      <c r="A352" s="3"/>
      <c r="B352" s="3"/>
    </row>
    <row r="353" spans="1:2" s="2" customFormat="1">
      <c r="A353" s="3"/>
      <c r="B353" s="3"/>
    </row>
    <row r="354" spans="1:2" s="2" customFormat="1">
      <c r="A354" s="3"/>
      <c r="B354" s="3"/>
    </row>
    <row r="355" spans="1:2" s="2" customFormat="1">
      <c r="A355" s="3"/>
      <c r="B355" s="3"/>
    </row>
    <row r="356" spans="1:2" s="2" customFormat="1">
      <c r="A356" s="3"/>
      <c r="B356" s="3"/>
    </row>
    <row r="357" spans="1:2" s="2" customFormat="1">
      <c r="A357" s="3"/>
      <c r="B357" s="3"/>
    </row>
    <row r="358" spans="1:2" s="2" customFormat="1">
      <c r="A358" s="3"/>
      <c r="B358" s="3"/>
    </row>
    <row r="359" spans="1:2" s="2" customFormat="1">
      <c r="A359" s="3"/>
      <c r="B359" s="3"/>
    </row>
    <row r="360" spans="1:2" s="2" customFormat="1">
      <c r="A360" s="3"/>
      <c r="B360" s="3"/>
    </row>
    <row r="361" spans="1:2" s="2" customFormat="1">
      <c r="A361" s="3"/>
      <c r="B361" s="3"/>
    </row>
    <row r="362" spans="1:2" s="2" customFormat="1">
      <c r="A362" s="3"/>
      <c r="B362" s="3"/>
    </row>
    <row r="363" spans="1:2" s="2" customFormat="1">
      <c r="A363" s="3"/>
      <c r="B363" s="3"/>
    </row>
    <row r="364" spans="1:2" s="2" customFormat="1">
      <c r="A364" s="3"/>
      <c r="B364" s="3"/>
    </row>
    <row r="365" spans="1:2" s="2" customFormat="1">
      <c r="A365" s="3"/>
      <c r="B365" s="3"/>
    </row>
    <row r="366" spans="1:2" s="2" customFormat="1">
      <c r="A366" s="3"/>
      <c r="B366" s="3"/>
    </row>
    <row r="367" spans="1:2" s="2" customFormat="1">
      <c r="A367" s="3"/>
      <c r="B367" s="3"/>
    </row>
    <row r="368" spans="1:2" s="2" customFormat="1">
      <c r="A368" s="3"/>
      <c r="B368" s="3"/>
    </row>
    <row r="369" spans="1:2" s="2" customFormat="1">
      <c r="A369" s="3"/>
      <c r="B369" s="3"/>
    </row>
    <row r="370" spans="1:2" s="2" customFormat="1">
      <c r="A370" s="3"/>
      <c r="B370" s="3"/>
    </row>
    <row r="371" spans="1:2" s="2" customFormat="1">
      <c r="A371" s="3"/>
      <c r="B371" s="3"/>
    </row>
    <row r="372" spans="1:2" s="2" customFormat="1">
      <c r="A372" s="3"/>
      <c r="B372" s="3"/>
    </row>
    <row r="373" spans="1:2" s="2" customFormat="1">
      <c r="A373" s="3"/>
      <c r="B373" s="3"/>
    </row>
    <row r="374" spans="1:2" s="2" customFormat="1">
      <c r="A374" s="3"/>
      <c r="B374" s="3"/>
    </row>
    <row r="375" spans="1:2" s="2" customFormat="1">
      <c r="A375" s="3"/>
      <c r="B375" s="3"/>
    </row>
    <row r="376" spans="1:2" s="2" customFormat="1">
      <c r="A376" s="3"/>
      <c r="B376" s="3"/>
    </row>
    <row r="377" spans="1:2" s="2" customFormat="1">
      <c r="A377" s="3"/>
      <c r="B377" s="3"/>
    </row>
    <row r="378" spans="1:2" s="2" customFormat="1">
      <c r="A378" s="3"/>
      <c r="B378" s="3"/>
    </row>
  </sheetData>
  <mergeCells count="30">
    <mergeCell ref="C35:J35"/>
    <mergeCell ref="C36:J36"/>
    <mergeCell ref="A7:J7"/>
    <mergeCell ref="A8:J8"/>
    <mergeCell ref="A9:A10"/>
    <mergeCell ref="C9:C10"/>
    <mergeCell ref="D9:D10"/>
    <mergeCell ref="E9:G9"/>
    <mergeCell ref="H9:I9"/>
    <mergeCell ref="J9:J10"/>
    <mergeCell ref="B9:B10"/>
    <mergeCell ref="C12:J12"/>
    <mergeCell ref="C13:J13"/>
    <mergeCell ref="C14:J14"/>
    <mergeCell ref="C34:J34"/>
    <mergeCell ref="A6:J6"/>
    <mergeCell ref="H1:J1"/>
    <mergeCell ref="A2:J2"/>
    <mergeCell ref="A3:J3"/>
    <mergeCell ref="A4:J4"/>
    <mergeCell ref="A5:J5"/>
    <mergeCell ref="C41:J41"/>
    <mergeCell ref="C49:J49"/>
    <mergeCell ref="C50:J50"/>
    <mergeCell ref="C51:J51"/>
    <mergeCell ref="C45:J45"/>
    <mergeCell ref="B46:J46"/>
    <mergeCell ref="B47:J47"/>
    <mergeCell ref="C42:J42"/>
    <mergeCell ref="C43:J43"/>
  </mergeCells>
  <pageMargins left="0.25" right="0.25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opLeftCell="A150" zoomScale="110" zoomScaleNormal="110" workbookViewId="0">
      <selection activeCell="H19" sqref="H19"/>
    </sheetView>
  </sheetViews>
  <sheetFormatPr defaultRowHeight="15"/>
  <cols>
    <col min="1" max="1" width="4.85546875" customWidth="1"/>
    <col min="2" max="2" width="36.85546875" customWidth="1"/>
    <col min="3" max="3" width="24.7109375" customWidth="1"/>
    <col min="4" max="4" width="22.140625" customWidth="1"/>
    <col min="5" max="5" width="19.85546875" customWidth="1"/>
    <col min="6" max="6" width="19" customWidth="1"/>
    <col min="7" max="7" width="18.7109375" customWidth="1"/>
    <col min="8" max="8" width="20.7109375" customWidth="1"/>
  </cols>
  <sheetData>
    <row r="1" spans="1:8">
      <c r="A1" s="7"/>
      <c r="B1" s="8"/>
      <c r="C1" s="8"/>
      <c r="D1" s="8"/>
      <c r="E1" s="8"/>
      <c r="F1" s="8"/>
      <c r="G1" s="8"/>
      <c r="H1" s="9" t="s">
        <v>57</v>
      </c>
    </row>
    <row r="2" spans="1:8" ht="15.75">
      <c r="A2" s="164" t="s">
        <v>58</v>
      </c>
      <c r="B2" s="164"/>
      <c r="C2" s="164"/>
      <c r="D2" s="164"/>
      <c r="E2" s="164"/>
      <c r="F2" s="164"/>
      <c r="G2" s="164"/>
      <c r="H2" s="164"/>
    </row>
    <row r="3" spans="1:8" ht="15.75">
      <c r="A3" s="164" t="s">
        <v>59</v>
      </c>
      <c r="B3" s="164"/>
      <c r="C3" s="164"/>
      <c r="D3" s="164"/>
      <c r="E3" s="164"/>
      <c r="F3" s="164"/>
      <c r="G3" s="164"/>
      <c r="H3" s="164"/>
    </row>
    <row r="4" spans="1:8" ht="15.75">
      <c r="A4" s="164" t="s">
        <v>60</v>
      </c>
      <c r="B4" s="164"/>
      <c r="C4" s="164"/>
      <c r="D4" s="164"/>
      <c r="E4" s="164"/>
      <c r="F4" s="164"/>
      <c r="G4" s="164"/>
      <c r="H4" s="164"/>
    </row>
    <row r="5" spans="1:8" ht="15.75">
      <c r="A5" s="164" t="s">
        <v>133</v>
      </c>
      <c r="B5" s="164"/>
      <c r="C5" s="164"/>
      <c r="D5" s="164"/>
      <c r="E5" s="164"/>
      <c r="F5" s="164"/>
      <c r="G5" s="164"/>
      <c r="H5" s="164"/>
    </row>
    <row r="6" spans="1:8" ht="15.75">
      <c r="A6" s="10" t="s">
        <v>61</v>
      </c>
      <c r="B6" s="1"/>
      <c r="C6" s="1"/>
      <c r="D6" s="1"/>
      <c r="E6" s="1"/>
      <c r="F6" s="1"/>
      <c r="G6" s="1"/>
      <c r="H6" s="1"/>
    </row>
    <row r="7" spans="1:8" ht="15.75">
      <c r="A7" s="164" t="s">
        <v>62</v>
      </c>
      <c r="B7" s="164"/>
      <c r="C7" s="164"/>
      <c r="D7" s="164"/>
      <c r="E7" s="164"/>
      <c r="F7" s="164"/>
      <c r="G7" s="164"/>
      <c r="H7" s="164"/>
    </row>
    <row r="8" spans="1:8" ht="15.75">
      <c r="A8" s="164" t="s">
        <v>63</v>
      </c>
      <c r="B8" s="164"/>
      <c r="C8" s="164"/>
      <c r="D8" s="164"/>
      <c r="E8" s="164"/>
      <c r="F8" s="164"/>
      <c r="G8" s="164"/>
      <c r="H8" s="164"/>
    </row>
    <row r="9" spans="1:8" ht="15.75">
      <c r="A9" s="183" t="s">
        <v>60</v>
      </c>
      <c r="B9" s="183"/>
      <c r="C9" s="183"/>
      <c r="D9" s="183"/>
      <c r="E9" s="183"/>
      <c r="F9" s="183"/>
      <c r="G9" s="183"/>
      <c r="H9" s="183"/>
    </row>
    <row r="10" spans="1:8" ht="15.75">
      <c r="A10" s="183" t="s">
        <v>86</v>
      </c>
      <c r="B10" s="183"/>
      <c r="C10" s="183"/>
      <c r="D10" s="183"/>
      <c r="E10" s="183"/>
      <c r="F10" s="183"/>
      <c r="G10" s="183"/>
      <c r="H10" s="183"/>
    </row>
    <row r="11" spans="1:8" ht="15.75">
      <c r="A11" s="164" t="s">
        <v>147</v>
      </c>
      <c r="B11" s="164"/>
      <c r="C11" s="164"/>
      <c r="D11" s="164"/>
      <c r="E11" s="164"/>
      <c r="F11" s="164"/>
      <c r="G11" s="164"/>
      <c r="H11" s="164"/>
    </row>
    <row r="12" spans="1:8">
      <c r="A12" s="7"/>
      <c r="B12" s="8"/>
      <c r="C12" s="8"/>
      <c r="D12" s="8"/>
      <c r="E12" s="8"/>
      <c r="F12" s="8"/>
      <c r="G12" s="8"/>
      <c r="H12" s="8"/>
    </row>
    <row r="13" spans="1:8">
      <c r="A13" s="184" t="s">
        <v>5</v>
      </c>
      <c r="B13" s="186" t="s">
        <v>64</v>
      </c>
      <c r="C13" s="187" t="s">
        <v>65</v>
      </c>
      <c r="D13" s="187"/>
      <c r="E13" s="187"/>
      <c r="F13" s="187"/>
      <c r="G13" s="186" t="s">
        <v>66</v>
      </c>
      <c r="H13" s="186" t="s">
        <v>67</v>
      </c>
    </row>
    <row r="14" spans="1:8" ht="85.5">
      <c r="A14" s="184"/>
      <c r="B14" s="186"/>
      <c r="C14" s="47" t="s">
        <v>68</v>
      </c>
      <c r="D14" s="47" t="s">
        <v>69</v>
      </c>
      <c r="E14" s="47" t="s">
        <v>70</v>
      </c>
      <c r="F14" s="47" t="s">
        <v>71</v>
      </c>
      <c r="G14" s="186"/>
      <c r="H14" s="186"/>
    </row>
    <row r="15" spans="1:8">
      <c r="A15" s="46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  <c r="H15" s="11">
        <v>8</v>
      </c>
    </row>
    <row r="16" spans="1:8" ht="48" customHeight="1">
      <c r="A16" s="46">
        <v>1</v>
      </c>
      <c r="B16" s="12" t="s">
        <v>72</v>
      </c>
      <c r="C16" s="106">
        <v>162394.4</v>
      </c>
      <c r="D16" s="105">
        <f>D17+D18</f>
        <v>80495.259999999995</v>
      </c>
      <c r="E16" s="105">
        <f>D16/C16*100</f>
        <v>49.567756030996144</v>
      </c>
      <c r="F16" s="106">
        <v>0</v>
      </c>
      <c r="G16" s="102">
        <f>(D16+F16)/C16*100</f>
        <v>49.567756030996144</v>
      </c>
      <c r="H16" s="26"/>
    </row>
    <row r="17" spans="1:8">
      <c r="A17" s="15">
        <v>3</v>
      </c>
      <c r="B17" s="16" t="s">
        <v>74</v>
      </c>
      <c r="C17" s="97">
        <v>3034.7</v>
      </c>
      <c r="D17" s="109">
        <v>3034.7</v>
      </c>
      <c r="E17" s="99">
        <v>100</v>
      </c>
      <c r="F17" s="97">
        <v>0</v>
      </c>
      <c r="G17" s="99">
        <v>100</v>
      </c>
      <c r="H17" s="14"/>
    </row>
    <row r="18" spans="1:8">
      <c r="A18" s="15">
        <v>5</v>
      </c>
      <c r="B18" s="16" t="s">
        <v>76</v>
      </c>
      <c r="C18" s="106">
        <v>159359.70000000001</v>
      </c>
      <c r="D18" s="105">
        <f>D31+D79+D100+D109+D126</f>
        <v>77460.56</v>
      </c>
      <c r="E18" s="105">
        <f>D18/C18*100</f>
        <v>48.60737062130513</v>
      </c>
      <c r="F18" s="106">
        <v>0</v>
      </c>
      <c r="G18" s="102">
        <f>(D18+F18)/C18*100</f>
        <v>48.60737062130513</v>
      </c>
      <c r="H18" s="14"/>
    </row>
    <row r="19" spans="1:8">
      <c r="A19" s="15">
        <v>6</v>
      </c>
      <c r="B19" s="16" t="s">
        <v>77</v>
      </c>
      <c r="C19" s="97">
        <v>0</v>
      </c>
      <c r="D19" s="97">
        <v>0</v>
      </c>
      <c r="E19" s="109">
        <v>0</v>
      </c>
      <c r="F19" s="97">
        <v>0</v>
      </c>
      <c r="G19" s="98">
        <v>0</v>
      </c>
      <c r="H19" s="14"/>
    </row>
    <row r="20" spans="1:8">
      <c r="A20" s="46">
        <v>7</v>
      </c>
      <c r="B20" s="12" t="s">
        <v>78</v>
      </c>
      <c r="C20" s="106">
        <v>22608</v>
      </c>
      <c r="D20" s="105">
        <f>D42+D46</f>
        <v>78.8</v>
      </c>
      <c r="E20" s="126">
        <f>D20/C20*100</f>
        <v>0.34854918612880392</v>
      </c>
      <c r="F20" s="106">
        <v>0</v>
      </c>
      <c r="G20" s="76">
        <v>0.34899999999999998</v>
      </c>
      <c r="H20" s="14"/>
    </row>
    <row r="21" spans="1:8">
      <c r="A21" s="15">
        <v>9</v>
      </c>
      <c r="B21" s="16" t="s">
        <v>74</v>
      </c>
      <c r="C21" s="97">
        <v>0</v>
      </c>
      <c r="D21" s="97">
        <v>0</v>
      </c>
      <c r="E21" s="26">
        <v>0</v>
      </c>
      <c r="F21" s="97">
        <v>0</v>
      </c>
      <c r="G21" s="99">
        <v>0</v>
      </c>
      <c r="H21" s="14"/>
    </row>
    <row r="22" spans="1:8">
      <c r="A22" s="15">
        <v>11</v>
      </c>
      <c r="B22" s="16" t="s">
        <v>76</v>
      </c>
      <c r="C22" s="97">
        <v>22608</v>
      </c>
      <c r="D22" s="109">
        <f>D36</f>
        <v>78.8</v>
      </c>
      <c r="E22" s="127">
        <f>D22/C22*100</f>
        <v>0.34854918612880392</v>
      </c>
      <c r="F22" s="97">
        <v>0</v>
      </c>
      <c r="G22" s="98">
        <v>0.34899999999999998</v>
      </c>
      <c r="H22" s="14"/>
    </row>
    <row r="23" spans="1:8">
      <c r="A23" s="15">
        <v>12</v>
      </c>
      <c r="B23" s="16" t="s">
        <v>77</v>
      </c>
      <c r="C23" s="97">
        <v>0</v>
      </c>
      <c r="D23" s="97">
        <v>0</v>
      </c>
      <c r="E23" s="97">
        <v>0</v>
      </c>
      <c r="F23" s="97">
        <v>0</v>
      </c>
      <c r="G23" s="98">
        <v>0</v>
      </c>
      <c r="H23" s="14"/>
    </row>
    <row r="24" spans="1:8">
      <c r="A24" s="15">
        <v>13</v>
      </c>
      <c r="B24" s="12" t="s">
        <v>79</v>
      </c>
      <c r="C24" s="76">
        <v>139786.4</v>
      </c>
      <c r="D24" s="102">
        <f>D25+D26</f>
        <v>79693.399999999994</v>
      </c>
      <c r="E24" s="105">
        <f>D24/C24*100</f>
        <v>57.010839394962595</v>
      </c>
      <c r="F24" s="76">
        <v>0</v>
      </c>
      <c r="G24" s="102">
        <f>(D24+F24)/C24*100</f>
        <v>57.010839394962595</v>
      </c>
      <c r="H24" s="14"/>
    </row>
    <row r="25" spans="1:8">
      <c r="A25" s="15">
        <v>15</v>
      </c>
      <c r="B25" s="16" t="s">
        <v>74</v>
      </c>
      <c r="C25" s="100">
        <v>3034.7</v>
      </c>
      <c r="D25" s="98">
        <v>3034.7</v>
      </c>
      <c r="E25" s="97">
        <v>100</v>
      </c>
      <c r="F25" s="100">
        <v>0</v>
      </c>
      <c r="G25" s="14">
        <v>100</v>
      </c>
      <c r="H25" s="14"/>
    </row>
    <row r="26" spans="1:8">
      <c r="A26" s="18">
        <v>17</v>
      </c>
      <c r="B26" s="16" t="s">
        <v>76</v>
      </c>
      <c r="C26" s="100">
        <v>136751.70000000001</v>
      </c>
      <c r="D26" s="100">
        <f>D53</f>
        <v>76658.7</v>
      </c>
      <c r="E26" s="98">
        <f>D26/C26*100</f>
        <v>56.056853406575556</v>
      </c>
      <c r="F26" s="100">
        <v>0</v>
      </c>
      <c r="G26" s="98">
        <f>(D26+F26)/C26*100</f>
        <v>56.056853406575556</v>
      </c>
      <c r="H26" s="14"/>
    </row>
    <row r="27" spans="1:8">
      <c r="A27" s="18">
        <v>18</v>
      </c>
      <c r="B27" s="16" t="s">
        <v>77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4"/>
    </row>
    <row r="28" spans="1:8" ht="31.5" customHeight="1">
      <c r="A28" s="18">
        <v>19</v>
      </c>
      <c r="B28" s="181"/>
      <c r="C28" s="181"/>
      <c r="D28" s="181"/>
      <c r="E28" s="181"/>
      <c r="F28" s="181"/>
      <c r="G28" s="181"/>
      <c r="H28" s="181"/>
    </row>
    <row r="29" spans="1:8" ht="21" customHeight="1">
      <c r="A29" s="18">
        <v>20</v>
      </c>
      <c r="B29" s="25" t="s">
        <v>80</v>
      </c>
      <c r="C29" s="77">
        <v>158628.79999999999</v>
      </c>
      <c r="D29" s="83">
        <f>D34+D51</f>
        <v>76737.5</v>
      </c>
      <c r="E29" s="83">
        <f>D29/C29*100</f>
        <v>48.375515669285782</v>
      </c>
      <c r="F29" s="77">
        <v>0</v>
      </c>
      <c r="G29" s="84">
        <f>(D29+F29)/C29*100</f>
        <v>48.375515669285782</v>
      </c>
      <c r="H29" s="14"/>
    </row>
    <row r="30" spans="1:8" ht="17.25" customHeight="1">
      <c r="A30" s="18">
        <v>21</v>
      </c>
      <c r="B30" s="16" t="s">
        <v>74</v>
      </c>
      <c r="C30" s="70">
        <v>0</v>
      </c>
      <c r="D30" s="70">
        <v>0</v>
      </c>
      <c r="E30" s="71">
        <v>0</v>
      </c>
      <c r="F30" s="70">
        <v>0</v>
      </c>
      <c r="G30" s="74">
        <v>0</v>
      </c>
      <c r="H30" s="14"/>
    </row>
    <row r="31" spans="1:8" ht="25.5" customHeight="1">
      <c r="A31" s="18">
        <v>22</v>
      </c>
      <c r="B31" s="16" t="s">
        <v>76</v>
      </c>
      <c r="C31" s="70">
        <v>158628.79999999999</v>
      </c>
      <c r="D31" s="72">
        <f>D34+D51</f>
        <v>76737.5</v>
      </c>
      <c r="E31" s="72">
        <f>D31/C31*100</f>
        <v>48.375515669285782</v>
      </c>
      <c r="F31" s="70">
        <v>0</v>
      </c>
      <c r="G31" s="75">
        <f>(D31+F31)/C31*100</f>
        <v>48.375515669285782</v>
      </c>
      <c r="H31" s="26"/>
    </row>
    <row r="32" spans="1:8" ht="21.75" customHeight="1">
      <c r="A32" s="18">
        <v>23</v>
      </c>
      <c r="B32" s="16" t="s">
        <v>77</v>
      </c>
      <c r="C32" s="70">
        <f>C37+C54</f>
        <v>0</v>
      </c>
      <c r="D32" s="70">
        <f>D37+D54</f>
        <v>0</v>
      </c>
      <c r="E32" s="70">
        <v>0</v>
      </c>
      <c r="F32" s="70">
        <v>0</v>
      </c>
      <c r="G32" s="75">
        <v>0</v>
      </c>
      <c r="H32" s="14"/>
    </row>
    <row r="33" spans="1:8">
      <c r="A33" s="18">
        <v>24</v>
      </c>
      <c r="B33" s="182"/>
      <c r="C33" s="182"/>
      <c r="D33" s="182"/>
      <c r="E33" s="182"/>
      <c r="F33" s="182"/>
      <c r="G33" s="182"/>
      <c r="H33" s="182"/>
    </row>
    <row r="34" spans="1:8" ht="33.75" customHeight="1">
      <c r="A34" s="18">
        <v>25</v>
      </c>
      <c r="B34" s="19" t="s">
        <v>81</v>
      </c>
      <c r="C34" s="106">
        <v>22608</v>
      </c>
      <c r="D34" s="105">
        <f>D38</f>
        <v>78.8</v>
      </c>
      <c r="E34" s="136">
        <f>D34/C34*100</f>
        <v>0.34854918612880392</v>
      </c>
      <c r="F34" s="106">
        <v>0</v>
      </c>
      <c r="G34" s="126">
        <f>E34</f>
        <v>0.34854918612880392</v>
      </c>
      <c r="H34" s="14"/>
    </row>
    <row r="35" spans="1:8">
      <c r="A35" s="18">
        <v>26</v>
      </c>
      <c r="B35" s="16" t="s">
        <v>74</v>
      </c>
      <c r="C35" s="97">
        <v>0</v>
      </c>
      <c r="D35" s="20">
        <v>0</v>
      </c>
      <c r="E35" s="26">
        <v>0</v>
      </c>
      <c r="F35" s="97">
        <v>0</v>
      </c>
      <c r="G35" s="99">
        <v>0</v>
      </c>
      <c r="H35" s="14"/>
    </row>
    <row r="36" spans="1:8">
      <c r="A36" s="18">
        <v>27</v>
      </c>
      <c r="B36" s="16" t="s">
        <v>76</v>
      </c>
      <c r="C36" s="97">
        <v>22608</v>
      </c>
      <c r="D36" s="109">
        <f>D44+D48</f>
        <v>78.8</v>
      </c>
      <c r="E36" s="133">
        <f>D36/C36*100</f>
        <v>0.34854918612880392</v>
      </c>
      <c r="F36" s="97">
        <v>0</v>
      </c>
      <c r="G36" s="127">
        <f>E36</f>
        <v>0.34854918612880392</v>
      </c>
      <c r="H36" s="14"/>
    </row>
    <row r="37" spans="1:8">
      <c r="A37" s="18">
        <v>28</v>
      </c>
      <c r="B37" s="16" t="s">
        <v>77</v>
      </c>
      <c r="C37" s="97">
        <v>0</v>
      </c>
      <c r="D37" s="97">
        <v>0</v>
      </c>
      <c r="E37" s="100">
        <v>0</v>
      </c>
      <c r="F37" s="97">
        <v>0</v>
      </c>
      <c r="G37" s="109">
        <v>0</v>
      </c>
      <c r="H37" s="14"/>
    </row>
    <row r="38" spans="1:8" ht="75">
      <c r="A38" s="18"/>
      <c r="B38" s="17" t="s">
        <v>135</v>
      </c>
      <c r="C38" s="97">
        <v>22608</v>
      </c>
      <c r="D38" s="109">
        <f>D42+D46</f>
        <v>78.8</v>
      </c>
      <c r="E38" s="133">
        <f>D38/C38*100</f>
        <v>0.34854918612880392</v>
      </c>
      <c r="F38" s="97">
        <v>0</v>
      </c>
      <c r="G38" s="127">
        <f>E38</f>
        <v>0.34854918612880392</v>
      </c>
      <c r="H38" s="14"/>
    </row>
    <row r="39" spans="1:8">
      <c r="A39" s="18"/>
      <c r="B39" s="17" t="str">
        <f t="shared" ref="B39:B49" si="0">B35</f>
        <v>Областной бюджет</v>
      </c>
      <c r="C39" s="97">
        <v>0</v>
      </c>
      <c r="D39" s="97">
        <v>0</v>
      </c>
      <c r="E39" s="100">
        <v>0</v>
      </c>
      <c r="F39" s="97">
        <v>0</v>
      </c>
      <c r="G39" s="109">
        <v>0</v>
      </c>
      <c r="H39" s="14"/>
    </row>
    <row r="40" spans="1:8">
      <c r="A40" s="18"/>
      <c r="B40" s="17" t="str">
        <f t="shared" si="0"/>
        <v>Местный бюджет</v>
      </c>
      <c r="C40" s="97">
        <v>22608</v>
      </c>
      <c r="D40" s="109">
        <f>D44+D48</f>
        <v>78.8</v>
      </c>
      <c r="E40" s="133">
        <f>D40/C40*100</f>
        <v>0.34854918612880392</v>
      </c>
      <c r="F40" s="97">
        <v>0</v>
      </c>
      <c r="G40" s="127">
        <v>0.34899999999999998</v>
      </c>
      <c r="H40" s="14"/>
    </row>
    <row r="41" spans="1:8" ht="15.75" thickBot="1">
      <c r="A41" s="18"/>
      <c r="B41" s="17" t="str">
        <f t="shared" si="0"/>
        <v>Внебюджетные источники</v>
      </c>
      <c r="C41" s="97">
        <v>0</v>
      </c>
      <c r="D41" s="97">
        <v>0</v>
      </c>
      <c r="E41" s="100">
        <v>0</v>
      </c>
      <c r="F41" s="97">
        <v>0</v>
      </c>
      <c r="G41" s="109">
        <v>0</v>
      </c>
      <c r="H41" s="14"/>
    </row>
    <row r="42" spans="1:8" ht="137.25" customHeight="1" thickBot="1">
      <c r="A42" s="18"/>
      <c r="B42" s="57" t="s">
        <v>139</v>
      </c>
      <c r="C42" s="109">
        <v>22538.75</v>
      </c>
      <c r="D42" s="109">
        <v>9.5500000000000007</v>
      </c>
      <c r="E42" s="133">
        <f>D42/C42*100</f>
        <v>4.2371471354888807E-2</v>
      </c>
      <c r="F42" s="97">
        <v>0</v>
      </c>
      <c r="G42" s="127">
        <f>E42</f>
        <v>4.2371471354888807E-2</v>
      </c>
      <c r="H42" s="26"/>
    </row>
    <row r="43" spans="1:8">
      <c r="A43" s="18"/>
      <c r="B43" s="17" t="str">
        <f t="shared" si="0"/>
        <v>Областной бюджет</v>
      </c>
      <c r="C43" s="97">
        <v>0</v>
      </c>
      <c r="D43" s="97">
        <v>0</v>
      </c>
      <c r="E43" s="100">
        <v>0</v>
      </c>
      <c r="F43" s="97">
        <v>0</v>
      </c>
      <c r="G43" s="97">
        <v>0</v>
      </c>
      <c r="H43" s="14"/>
    </row>
    <row r="44" spans="1:8">
      <c r="A44" s="18"/>
      <c r="B44" s="17" t="str">
        <f t="shared" si="0"/>
        <v>Местный бюджет</v>
      </c>
      <c r="C44" s="109">
        <v>22538.75</v>
      </c>
      <c r="D44" s="109">
        <v>9.5500000000000007</v>
      </c>
      <c r="E44" s="133">
        <f>D44/C44*100</f>
        <v>4.2371471354888807E-2</v>
      </c>
      <c r="F44" s="97">
        <v>0</v>
      </c>
      <c r="G44" s="127">
        <f>E44</f>
        <v>4.2371471354888807E-2</v>
      </c>
      <c r="H44" s="14"/>
    </row>
    <row r="45" spans="1:8">
      <c r="A45" s="18"/>
      <c r="B45" s="17" t="str">
        <f t="shared" si="0"/>
        <v>Внебюджетные источники</v>
      </c>
      <c r="C45" s="97">
        <v>0</v>
      </c>
      <c r="D45" s="97">
        <v>0</v>
      </c>
      <c r="E45" s="100">
        <v>0</v>
      </c>
      <c r="F45" s="97">
        <v>0</v>
      </c>
      <c r="G45" s="109">
        <v>0</v>
      </c>
      <c r="H45" s="14"/>
    </row>
    <row r="46" spans="1:8" ht="93.75" customHeight="1">
      <c r="A46" s="18"/>
      <c r="B46" s="17" t="s">
        <v>140</v>
      </c>
      <c r="C46" s="109">
        <v>69.25</v>
      </c>
      <c r="D46" s="109">
        <v>69.25</v>
      </c>
      <c r="E46" s="100">
        <v>100</v>
      </c>
      <c r="F46" s="97">
        <v>0</v>
      </c>
      <c r="G46" s="109">
        <v>100</v>
      </c>
      <c r="H46" s="14"/>
    </row>
    <row r="47" spans="1:8">
      <c r="A47" s="18"/>
      <c r="B47" s="17" t="str">
        <f t="shared" si="0"/>
        <v>Областной бюджет</v>
      </c>
      <c r="C47" s="97">
        <v>0</v>
      </c>
      <c r="D47" s="109">
        <v>0</v>
      </c>
      <c r="E47" s="100">
        <v>0</v>
      </c>
      <c r="F47" s="97">
        <v>0</v>
      </c>
      <c r="G47" s="109">
        <v>0</v>
      </c>
      <c r="H47" s="14"/>
    </row>
    <row r="48" spans="1:8">
      <c r="A48" s="18"/>
      <c r="B48" s="17" t="str">
        <f t="shared" si="0"/>
        <v>Местный бюджет</v>
      </c>
      <c r="C48" s="109">
        <v>69.25</v>
      </c>
      <c r="D48" s="109">
        <v>69.25</v>
      </c>
      <c r="E48" s="100">
        <v>100</v>
      </c>
      <c r="F48" s="97">
        <v>0</v>
      </c>
      <c r="G48" s="109">
        <v>100</v>
      </c>
      <c r="H48" s="14"/>
    </row>
    <row r="49" spans="1:8">
      <c r="A49" s="18"/>
      <c r="B49" s="17" t="str">
        <f t="shared" si="0"/>
        <v>Внебюджетные источники</v>
      </c>
      <c r="C49" s="97">
        <v>0</v>
      </c>
      <c r="D49" s="97">
        <v>0</v>
      </c>
      <c r="E49" s="100">
        <v>0</v>
      </c>
      <c r="F49" s="97">
        <v>0</v>
      </c>
      <c r="G49" s="109">
        <v>0</v>
      </c>
      <c r="H49" s="14"/>
    </row>
    <row r="50" spans="1:8">
      <c r="A50" s="18">
        <v>29</v>
      </c>
      <c r="B50" s="182" t="s">
        <v>79</v>
      </c>
      <c r="C50" s="182"/>
      <c r="D50" s="182"/>
      <c r="E50" s="182"/>
      <c r="F50" s="182"/>
      <c r="G50" s="182"/>
      <c r="H50" s="182"/>
    </row>
    <row r="51" spans="1:8" ht="28.5">
      <c r="A51" s="21">
        <v>30</v>
      </c>
      <c r="B51" s="13" t="s">
        <v>82</v>
      </c>
      <c r="C51" s="77">
        <v>136020.79999999999</v>
      </c>
      <c r="D51" s="83">
        <f>D55+D60+D64+D68</f>
        <v>76658.7</v>
      </c>
      <c r="E51" s="83">
        <f>D51/C51*100</f>
        <v>56.358071706680157</v>
      </c>
      <c r="F51" s="77">
        <f>F31</f>
        <v>0</v>
      </c>
      <c r="G51" s="85">
        <f>D51/C51*100</f>
        <v>56.358071706680157</v>
      </c>
      <c r="H51" s="14"/>
    </row>
    <row r="52" spans="1:8">
      <c r="A52" s="21">
        <v>31</v>
      </c>
      <c r="B52" s="17" t="s">
        <v>74</v>
      </c>
      <c r="C52" s="70">
        <v>0</v>
      </c>
      <c r="D52" s="70">
        <v>0</v>
      </c>
      <c r="E52" s="81">
        <v>0</v>
      </c>
      <c r="F52" s="70">
        <v>0</v>
      </c>
      <c r="G52" s="74">
        <v>0</v>
      </c>
      <c r="H52" s="14"/>
    </row>
    <row r="53" spans="1:8" ht="18" customHeight="1">
      <c r="A53" s="21">
        <v>32</v>
      </c>
      <c r="B53" s="17" t="s">
        <v>76</v>
      </c>
      <c r="C53" s="70">
        <v>136020.79999999999</v>
      </c>
      <c r="D53" s="72">
        <f>D55+D60+D64+D68</f>
        <v>76658.7</v>
      </c>
      <c r="E53" s="81">
        <f>D53/C53*100</f>
        <v>56.358071706680157</v>
      </c>
      <c r="F53" s="70">
        <v>0</v>
      </c>
      <c r="G53" s="74">
        <v>56.36</v>
      </c>
      <c r="H53" s="26"/>
    </row>
    <row r="54" spans="1:8" ht="22.5" customHeight="1">
      <c r="A54" s="21">
        <v>33</v>
      </c>
      <c r="B54" s="17" t="s">
        <v>77</v>
      </c>
      <c r="C54" s="70">
        <v>0</v>
      </c>
      <c r="D54" s="70">
        <v>0</v>
      </c>
      <c r="E54" s="81">
        <v>0</v>
      </c>
      <c r="F54" s="70">
        <v>0</v>
      </c>
      <c r="G54" s="74">
        <v>0</v>
      </c>
      <c r="H54" s="14"/>
    </row>
    <row r="55" spans="1:8" ht="75" customHeight="1">
      <c r="A55" s="21"/>
      <c r="B55" s="22" t="s">
        <v>136</v>
      </c>
      <c r="C55" s="70">
        <v>484</v>
      </c>
      <c r="D55" s="70">
        <v>484</v>
      </c>
      <c r="E55" s="81">
        <v>100</v>
      </c>
      <c r="F55" s="70">
        <v>0</v>
      </c>
      <c r="G55" s="74">
        <v>100</v>
      </c>
      <c r="H55" s="26"/>
    </row>
    <row r="56" spans="1:8" ht="98.25" customHeight="1">
      <c r="A56" s="21"/>
      <c r="B56" s="129" t="s">
        <v>142</v>
      </c>
      <c r="C56" s="70">
        <v>484</v>
      </c>
      <c r="D56" s="70">
        <v>484</v>
      </c>
      <c r="E56" s="81">
        <v>100</v>
      </c>
      <c r="F56" s="70">
        <v>0</v>
      </c>
      <c r="G56" s="74">
        <v>100</v>
      </c>
      <c r="H56" s="26"/>
    </row>
    <row r="57" spans="1:8" ht="23.25" customHeight="1">
      <c r="A57" s="21"/>
      <c r="B57" s="17" t="s">
        <v>74</v>
      </c>
      <c r="C57" s="70">
        <v>0</v>
      </c>
      <c r="D57" s="70">
        <v>0</v>
      </c>
      <c r="E57" s="81">
        <v>0</v>
      </c>
      <c r="F57" s="70">
        <v>0</v>
      </c>
      <c r="G57" s="74">
        <v>0</v>
      </c>
      <c r="H57" s="14"/>
    </row>
    <row r="58" spans="1:8" ht="22.5" customHeight="1">
      <c r="A58" s="21"/>
      <c r="B58" s="17" t="s">
        <v>76</v>
      </c>
      <c r="C58" s="70">
        <v>484</v>
      </c>
      <c r="D58" s="70">
        <v>484</v>
      </c>
      <c r="E58" s="81">
        <v>100</v>
      </c>
      <c r="F58" s="70">
        <v>0</v>
      </c>
      <c r="G58" s="74">
        <v>100</v>
      </c>
      <c r="H58" s="14"/>
    </row>
    <row r="59" spans="1:8" ht="21.75" customHeight="1" thickBot="1">
      <c r="A59" s="21"/>
      <c r="B59" s="17" t="s">
        <v>77</v>
      </c>
      <c r="C59" s="70">
        <v>0</v>
      </c>
      <c r="D59" s="70">
        <v>0</v>
      </c>
      <c r="E59" s="81">
        <v>0</v>
      </c>
      <c r="F59" s="70">
        <v>0</v>
      </c>
      <c r="G59" s="74">
        <v>0</v>
      </c>
      <c r="H59" s="14"/>
    </row>
    <row r="60" spans="1:8" ht="409.5" customHeight="1" thickBot="1">
      <c r="A60" s="21"/>
      <c r="B60" s="134" t="s">
        <v>143</v>
      </c>
      <c r="C60" s="70">
        <v>80000</v>
      </c>
      <c r="D60" s="70">
        <v>24000</v>
      </c>
      <c r="E60" s="81">
        <v>30</v>
      </c>
      <c r="F60" s="70">
        <v>0</v>
      </c>
      <c r="G60" s="74">
        <v>30</v>
      </c>
      <c r="H60" s="26"/>
    </row>
    <row r="61" spans="1:8" ht="20.25" customHeight="1">
      <c r="A61" s="21"/>
      <c r="B61" s="17" t="s">
        <v>74</v>
      </c>
      <c r="C61" s="70">
        <v>0</v>
      </c>
      <c r="D61" s="70">
        <v>0</v>
      </c>
      <c r="E61" s="81">
        <v>0</v>
      </c>
      <c r="F61" s="70">
        <v>0</v>
      </c>
      <c r="G61" s="74">
        <v>0</v>
      </c>
      <c r="H61" s="14"/>
    </row>
    <row r="62" spans="1:8" ht="20.25" customHeight="1">
      <c r="A62" s="21"/>
      <c r="B62" s="17" t="s">
        <v>76</v>
      </c>
      <c r="C62" s="70">
        <v>80000</v>
      </c>
      <c r="D62" s="70">
        <v>24000</v>
      </c>
      <c r="E62" s="81">
        <v>30</v>
      </c>
      <c r="F62" s="70">
        <v>0</v>
      </c>
      <c r="G62" s="74">
        <v>30</v>
      </c>
      <c r="H62" s="14"/>
    </row>
    <row r="63" spans="1:8" ht="22.5" customHeight="1">
      <c r="A63" s="21"/>
      <c r="B63" s="17" t="s">
        <v>77</v>
      </c>
      <c r="C63" s="70">
        <v>0</v>
      </c>
      <c r="D63" s="70">
        <v>0</v>
      </c>
      <c r="E63" s="81">
        <v>0</v>
      </c>
      <c r="F63" s="70">
        <v>0</v>
      </c>
      <c r="G63" s="74">
        <v>0</v>
      </c>
      <c r="H63" s="14"/>
    </row>
    <row r="64" spans="1:8" ht="58.5" customHeight="1">
      <c r="A64" s="21">
        <v>38</v>
      </c>
      <c r="B64" s="87" t="s">
        <v>141</v>
      </c>
      <c r="C64" s="70">
        <v>52.7</v>
      </c>
      <c r="D64" s="70">
        <v>52.7</v>
      </c>
      <c r="E64" s="81">
        <v>100</v>
      </c>
      <c r="F64" s="70">
        <v>0</v>
      </c>
      <c r="G64" s="74">
        <f>(D64+F64)/C64*100</f>
        <v>100</v>
      </c>
      <c r="H64" s="26"/>
    </row>
    <row r="65" spans="1:8" ht="34.5" customHeight="1" thickBot="1">
      <c r="A65" s="21">
        <v>39</v>
      </c>
      <c r="B65" s="86" t="s">
        <v>124</v>
      </c>
      <c r="C65" s="70">
        <v>0</v>
      </c>
      <c r="D65" s="70">
        <v>0</v>
      </c>
      <c r="E65" s="81">
        <v>0</v>
      </c>
      <c r="F65" s="70">
        <v>0</v>
      </c>
      <c r="G65" s="78">
        <v>0</v>
      </c>
      <c r="H65" s="14"/>
    </row>
    <row r="66" spans="1:8" ht="34.5" customHeight="1">
      <c r="A66" s="21">
        <v>40</v>
      </c>
      <c r="B66" s="88" t="s">
        <v>125</v>
      </c>
      <c r="C66" s="70">
        <v>52.7</v>
      </c>
      <c r="D66" s="70">
        <v>52.7</v>
      </c>
      <c r="E66" s="81">
        <v>100</v>
      </c>
      <c r="F66" s="70">
        <v>0</v>
      </c>
      <c r="G66" s="74">
        <f>(D66+F66)/C66*100</f>
        <v>100</v>
      </c>
      <c r="H66" s="14"/>
    </row>
    <row r="67" spans="1:8" ht="34.5" customHeight="1">
      <c r="A67" s="21">
        <v>41</v>
      </c>
      <c r="B67" s="59" t="s">
        <v>126</v>
      </c>
      <c r="C67" s="89">
        <v>0</v>
      </c>
      <c r="D67" s="70">
        <v>0</v>
      </c>
      <c r="E67" s="81">
        <v>0</v>
      </c>
      <c r="F67" s="70">
        <v>0</v>
      </c>
      <c r="G67" s="78">
        <v>0</v>
      </c>
      <c r="H67" s="14"/>
    </row>
    <row r="68" spans="1:8" ht="58.5" customHeight="1">
      <c r="A68" s="21">
        <v>45</v>
      </c>
      <c r="B68" s="59" t="s">
        <v>137</v>
      </c>
      <c r="C68" s="70">
        <v>55447</v>
      </c>
      <c r="D68" s="70">
        <v>52122</v>
      </c>
      <c r="E68" s="81">
        <v>94</v>
      </c>
      <c r="F68" s="70">
        <v>0</v>
      </c>
      <c r="G68" s="78">
        <v>94</v>
      </c>
      <c r="H68" s="26"/>
    </row>
    <row r="69" spans="1:8" ht="34.5" customHeight="1">
      <c r="A69" s="21">
        <v>47</v>
      </c>
      <c r="B69" s="88" t="s">
        <v>124</v>
      </c>
      <c r="C69" s="70">
        <v>0</v>
      </c>
      <c r="D69" s="70">
        <v>0</v>
      </c>
      <c r="E69" s="81">
        <v>0</v>
      </c>
      <c r="F69" s="70">
        <v>0</v>
      </c>
      <c r="G69" s="78">
        <v>0</v>
      </c>
      <c r="H69" s="14"/>
    </row>
    <row r="70" spans="1:8" ht="34.5" customHeight="1">
      <c r="A70" s="21">
        <v>48</v>
      </c>
      <c r="B70" s="128" t="s">
        <v>125</v>
      </c>
      <c r="C70" s="89">
        <v>55447</v>
      </c>
      <c r="D70" s="70">
        <v>52122</v>
      </c>
      <c r="E70" s="81">
        <v>94</v>
      </c>
      <c r="F70" s="70">
        <v>0</v>
      </c>
      <c r="G70" s="78">
        <v>94</v>
      </c>
      <c r="H70" s="14"/>
    </row>
    <row r="71" spans="1:8" ht="34.5" customHeight="1">
      <c r="A71" s="21"/>
      <c r="B71" s="59" t="s">
        <v>126</v>
      </c>
      <c r="C71" s="70">
        <v>0</v>
      </c>
      <c r="D71" s="70">
        <v>0</v>
      </c>
      <c r="E71" s="81">
        <v>0</v>
      </c>
      <c r="F71" s="70">
        <v>0</v>
      </c>
      <c r="G71" s="78">
        <v>0</v>
      </c>
      <c r="H71" s="14"/>
    </row>
    <row r="72" spans="1:8" ht="51" customHeight="1">
      <c r="A72" s="21"/>
      <c r="B72" s="20" t="s">
        <v>144</v>
      </c>
      <c r="C72" s="70">
        <v>37.1</v>
      </c>
      <c r="D72" s="70">
        <v>0</v>
      </c>
      <c r="E72" s="81">
        <v>0</v>
      </c>
      <c r="F72" s="70">
        <v>0</v>
      </c>
      <c r="G72" s="78">
        <v>0</v>
      </c>
      <c r="H72" s="14"/>
    </row>
    <row r="73" spans="1:8" ht="34.5" customHeight="1">
      <c r="A73" s="21"/>
      <c r="B73" s="88" t="s">
        <v>124</v>
      </c>
      <c r="C73" s="70">
        <v>0</v>
      </c>
      <c r="D73" s="70">
        <v>0</v>
      </c>
      <c r="E73" s="81">
        <v>0</v>
      </c>
      <c r="F73" s="70">
        <v>0</v>
      </c>
      <c r="G73" s="78">
        <v>0</v>
      </c>
      <c r="H73" s="14"/>
    </row>
    <row r="74" spans="1:8" ht="34.5" customHeight="1">
      <c r="A74" s="21"/>
      <c r="B74" s="128" t="s">
        <v>125</v>
      </c>
      <c r="C74" s="70">
        <v>37.1</v>
      </c>
      <c r="D74" s="70">
        <v>0</v>
      </c>
      <c r="E74" s="81">
        <v>0</v>
      </c>
      <c r="F74" s="70">
        <v>0</v>
      </c>
      <c r="G74" s="78">
        <v>0</v>
      </c>
      <c r="H74" s="14"/>
    </row>
    <row r="75" spans="1:8" ht="34.5" customHeight="1">
      <c r="A75" s="21">
        <v>49</v>
      </c>
      <c r="B75" s="59" t="s">
        <v>126</v>
      </c>
      <c r="C75" s="70">
        <v>0</v>
      </c>
      <c r="D75" s="70">
        <v>0</v>
      </c>
      <c r="E75" s="81">
        <v>0</v>
      </c>
      <c r="F75" s="70">
        <v>0</v>
      </c>
      <c r="G75" s="78">
        <v>0</v>
      </c>
      <c r="H75" s="14"/>
    </row>
    <row r="76" spans="1:8" ht="36" customHeight="1">
      <c r="A76" s="18">
        <v>54</v>
      </c>
      <c r="B76" s="181" t="s">
        <v>134</v>
      </c>
      <c r="C76" s="181"/>
      <c r="D76" s="181"/>
      <c r="E76" s="181"/>
      <c r="F76" s="181"/>
      <c r="G76" s="181"/>
      <c r="H76" s="181"/>
    </row>
    <row r="77" spans="1:8" ht="41.25" customHeight="1">
      <c r="A77" s="18">
        <v>55</v>
      </c>
      <c r="B77" s="19" t="s">
        <v>80</v>
      </c>
      <c r="C77" s="77">
        <v>393.7</v>
      </c>
      <c r="D77" s="77">
        <v>386</v>
      </c>
      <c r="E77" s="82">
        <f>D77/C77*100</f>
        <v>98.044196088392184</v>
      </c>
      <c r="F77" s="77">
        <v>0</v>
      </c>
      <c r="G77" s="139">
        <v>98.043999999999997</v>
      </c>
      <c r="H77" s="26"/>
    </row>
    <row r="78" spans="1:8">
      <c r="A78" s="18">
        <v>56</v>
      </c>
      <c r="B78" s="16" t="s">
        <v>74</v>
      </c>
      <c r="C78" s="70">
        <v>0</v>
      </c>
      <c r="D78" s="70">
        <v>0</v>
      </c>
      <c r="E78" s="81">
        <v>0</v>
      </c>
      <c r="F78" s="70">
        <v>0</v>
      </c>
      <c r="G78" s="78">
        <v>0</v>
      </c>
      <c r="H78" s="14"/>
    </row>
    <row r="79" spans="1:8" ht="27" customHeight="1">
      <c r="A79" s="18">
        <v>57</v>
      </c>
      <c r="B79" s="16" t="s">
        <v>76</v>
      </c>
      <c r="C79" s="70">
        <v>393.7</v>
      </c>
      <c r="D79" s="70">
        <v>386</v>
      </c>
      <c r="E79" s="137">
        <f>D79/C79*100</f>
        <v>98.044196088392184</v>
      </c>
      <c r="F79" s="70">
        <v>0</v>
      </c>
      <c r="G79" s="138">
        <v>98.043999999999997</v>
      </c>
      <c r="H79" s="26"/>
    </row>
    <row r="80" spans="1:8" ht="35.25" customHeight="1">
      <c r="A80" s="18">
        <v>58</v>
      </c>
      <c r="B80" s="16" t="s">
        <v>77</v>
      </c>
      <c r="C80" s="70">
        <v>0</v>
      </c>
      <c r="D80" s="70">
        <v>0</v>
      </c>
      <c r="E80" s="81">
        <v>0</v>
      </c>
      <c r="F80" s="70">
        <v>0</v>
      </c>
      <c r="G80" s="78">
        <v>0</v>
      </c>
      <c r="H80" s="14"/>
    </row>
    <row r="81" spans="1:8">
      <c r="A81" s="18">
        <v>59</v>
      </c>
      <c r="B81" s="181" t="s">
        <v>79</v>
      </c>
      <c r="C81" s="181"/>
      <c r="D81" s="181"/>
      <c r="E81" s="181"/>
      <c r="F81" s="181"/>
      <c r="G81" s="181"/>
      <c r="H81" s="181"/>
    </row>
    <row r="82" spans="1:8" ht="69.75" customHeight="1">
      <c r="A82" s="18">
        <v>60</v>
      </c>
      <c r="B82" s="11" t="s">
        <v>83</v>
      </c>
      <c r="C82" s="77">
        <v>393.7</v>
      </c>
      <c r="D82" s="77">
        <v>386</v>
      </c>
      <c r="E82" s="82">
        <f>D82/C82*100</f>
        <v>98.044196088392184</v>
      </c>
      <c r="F82" s="77">
        <v>0</v>
      </c>
      <c r="G82" s="139">
        <v>98.043999999999997</v>
      </c>
      <c r="H82" s="23"/>
    </row>
    <row r="83" spans="1:8">
      <c r="A83" s="18">
        <v>61</v>
      </c>
      <c r="B83" s="104" t="s">
        <v>74</v>
      </c>
      <c r="C83" s="97">
        <v>0</v>
      </c>
      <c r="D83" s="97">
        <v>0</v>
      </c>
      <c r="E83" s="107">
        <v>0</v>
      </c>
      <c r="F83" s="100">
        <v>0</v>
      </c>
      <c r="G83" s="108">
        <v>0</v>
      </c>
      <c r="H83" s="23"/>
    </row>
    <row r="84" spans="1:8" ht="30.75" customHeight="1">
      <c r="A84" s="18">
        <v>62</v>
      </c>
      <c r="B84" s="104" t="s">
        <v>76</v>
      </c>
      <c r="C84" s="70">
        <v>393.7</v>
      </c>
      <c r="D84" s="70">
        <v>386</v>
      </c>
      <c r="E84" s="137">
        <f>D84/C84*100</f>
        <v>98.044196088392184</v>
      </c>
      <c r="F84" s="70">
        <v>0</v>
      </c>
      <c r="G84" s="138">
        <v>98.043999999999997</v>
      </c>
      <c r="H84" s="97"/>
    </row>
    <row r="85" spans="1:8" ht="30.75" customHeight="1">
      <c r="A85" s="18"/>
      <c r="B85" s="16" t="s">
        <v>77</v>
      </c>
      <c r="C85" s="70">
        <v>0</v>
      </c>
      <c r="D85" s="70">
        <v>0</v>
      </c>
      <c r="E85" s="81">
        <v>0</v>
      </c>
      <c r="F85" s="70">
        <v>0</v>
      </c>
      <c r="G85" s="78">
        <v>0</v>
      </c>
      <c r="H85" s="97"/>
    </row>
    <row r="86" spans="1:8" ht="409.5" customHeight="1">
      <c r="A86" s="24">
        <v>63</v>
      </c>
      <c r="B86" s="110" t="s">
        <v>84</v>
      </c>
      <c r="C86" s="111">
        <v>7.7</v>
      </c>
      <c r="D86" s="111">
        <v>0</v>
      </c>
      <c r="E86" s="112">
        <v>0</v>
      </c>
      <c r="F86" s="111">
        <v>0</v>
      </c>
      <c r="G86" s="112">
        <v>0</v>
      </c>
      <c r="H86" s="5"/>
    </row>
    <row r="87" spans="1:8" ht="15.75">
      <c r="A87" s="24">
        <v>64</v>
      </c>
      <c r="B87" s="110" t="s">
        <v>74</v>
      </c>
      <c r="C87" s="113">
        <v>0</v>
      </c>
      <c r="D87" s="113">
        <v>0</v>
      </c>
      <c r="E87" s="114">
        <v>0</v>
      </c>
      <c r="F87" s="111">
        <f>C87-D87</f>
        <v>0</v>
      </c>
      <c r="G87" s="114">
        <v>0</v>
      </c>
      <c r="H87" s="115"/>
    </row>
    <row r="88" spans="1:8" ht="27" customHeight="1" thickBot="1">
      <c r="A88" s="24">
        <v>65</v>
      </c>
      <c r="B88" s="111" t="s">
        <v>76</v>
      </c>
      <c r="C88" s="113">
        <v>7.7</v>
      </c>
      <c r="D88" s="113">
        <v>0</v>
      </c>
      <c r="E88" s="112">
        <v>0</v>
      </c>
      <c r="F88" s="111">
        <v>0</v>
      </c>
      <c r="G88" s="112">
        <v>0</v>
      </c>
      <c r="H88" s="116"/>
    </row>
    <row r="89" spans="1:8" ht="60.75" customHeight="1" thickBot="1">
      <c r="A89" s="24"/>
      <c r="B89" s="131" t="s">
        <v>145</v>
      </c>
      <c r="C89" s="113">
        <v>386</v>
      </c>
      <c r="D89" s="113">
        <v>386</v>
      </c>
      <c r="E89" s="112">
        <v>100</v>
      </c>
      <c r="F89" s="111">
        <v>0</v>
      </c>
      <c r="G89" s="112">
        <v>100</v>
      </c>
      <c r="H89" s="116"/>
    </row>
    <row r="90" spans="1:8" ht="27" customHeight="1">
      <c r="A90" s="24"/>
      <c r="B90" s="104" t="s">
        <v>74</v>
      </c>
      <c r="C90" s="113">
        <v>0</v>
      </c>
      <c r="D90" s="113">
        <v>0</v>
      </c>
      <c r="E90" s="114">
        <v>0</v>
      </c>
      <c r="F90" s="117">
        <v>0</v>
      </c>
      <c r="G90" s="114">
        <v>0</v>
      </c>
      <c r="H90" s="116"/>
    </row>
    <row r="91" spans="1:8" ht="27" customHeight="1">
      <c r="A91" s="24"/>
      <c r="B91" s="104" t="s">
        <v>76</v>
      </c>
      <c r="C91" s="113">
        <v>386</v>
      </c>
      <c r="D91" s="113">
        <v>386</v>
      </c>
      <c r="E91" s="112">
        <v>100</v>
      </c>
      <c r="F91" s="111">
        <v>0</v>
      </c>
      <c r="G91" s="112">
        <v>100</v>
      </c>
      <c r="H91" s="116"/>
    </row>
    <row r="92" spans="1:8" ht="27" customHeight="1">
      <c r="A92" s="24"/>
      <c r="B92" s="104" t="s">
        <v>77</v>
      </c>
      <c r="C92" s="113">
        <v>0</v>
      </c>
      <c r="D92" s="113">
        <v>0</v>
      </c>
      <c r="E92" s="114">
        <v>0</v>
      </c>
      <c r="F92" s="117">
        <v>0</v>
      </c>
      <c r="G92" s="114">
        <v>0</v>
      </c>
      <c r="H92" s="116"/>
    </row>
    <row r="93" spans="1:8" ht="65.25" customHeight="1">
      <c r="A93" s="24"/>
      <c r="B93" s="132" t="s">
        <v>146</v>
      </c>
      <c r="C93" s="113">
        <v>386</v>
      </c>
      <c r="D93" s="113">
        <v>386</v>
      </c>
      <c r="E93" s="112">
        <v>100</v>
      </c>
      <c r="F93" s="111">
        <v>0</v>
      </c>
      <c r="G93" s="112">
        <v>100</v>
      </c>
      <c r="H93" s="116"/>
    </row>
    <row r="94" spans="1:8" ht="27" customHeight="1">
      <c r="A94" s="24"/>
      <c r="B94" s="104" t="s">
        <v>74</v>
      </c>
      <c r="C94" s="113">
        <v>0</v>
      </c>
      <c r="D94" s="113">
        <v>0</v>
      </c>
      <c r="E94" s="114">
        <v>0</v>
      </c>
      <c r="F94" s="117">
        <v>0</v>
      </c>
      <c r="G94" s="114">
        <v>0</v>
      </c>
      <c r="H94" s="116"/>
    </row>
    <row r="95" spans="1:8" ht="27" customHeight="1">
      <c r="A95" s="24"/>
      <c r="B95" s="104" t="s">
        <v>76</v>
      </c>
      <c r="C95" s="113">
        <v>386</v>
      </c>
      <c r="D95" s="113">
        <v>386</v>
      </c>
      <c r="E95" s="112">
        <v>100</v>
      </c>
      <c r="F95" s="111">
        <v>0</v>
      </c>
      <c r="G95" s="112">
        <v>100</v>
      </c>
      <c r="H95" s="116"/>
    </row>
    <row r="96" spans="1:8">
      <c r="A96" s="24">
        <v>66</v>
      </c>
      <c r="B96" s="104" t="s">
        <v>77</v>
      </c>
      <c r="C96" s="113">
        <v>0</v>
      </c>
      <c r="D96" s="113">
        <v>0</v>
      </c>
      <c r="E96" s="114">
        <v>0</v>
      </c>
      <c r="F96" s="117">
        <v>0</v>
      </c>
      <c r="G96" s="114">
        <v>0</v>
      </c>
      <c r="H96" s="23"/>
    </row>
    <row r="97" spans="1:8" ht="33" customHeight="1">
      <c r="A97" s="18">
        <v>67</v>
      </c>
      <c r="B97" s="185" t="s">
        <v>153</v>
      </c>
      <c r="C97" s="185"/>
      <c r="D97" s="185"/>
      <c r="E97" s="185"/>
      <c r="F97" s="185"/>
      <c r="G97" s="185"/>
      <c r="H97" s="185"/>
    </row>
    <row r="98" spans="1:8" ht="28.5" customHeight="1">
      <c r="A98" s="18">
        <v>68</v>
      </c>
      <c r="B98" s="11" t="s">
        <v>80</v>
      </c>
      <c r="C98" s="101">
        <v>249</v>
      </c>
      <c r="D98" s="101">
        <v>249</v>
      </c>
      <c r="E98" s="102">
        <v>100</v>
      </c>
      <c r="F98" s="76">
        <v>0</v>
      </c>
      <c r="G98" s="103">
        <f>(D98+F98)/C98*100</f>
        <v>100</v>
      </c>
      <c r="H98" s="20"/>
    </row>
    <row r="99" spans="1:8" ht="23.25" customHeight="1">
      <c r="A99" s="18">
        <v>69</v>
      </c>
      <c r="B99" s="104" t="s">
        <v>74</v>
      </c>
      <c r="C99" s="70">
        <v>0</v>
      </c>
      <c r="D99" s="70">
        <v>0</v>
      </c>
      <c r="E99" s="74">
        <v>0</v>
      </c>
      <c r="F99" s="70">
        <v>0</v>
      </c>
      <c r="G99" s="78">
        <v>0</v>
      </c>
      <c r="H99" s="23"/>
    </row>
    <row r="100" spans="1:8">
      <c r="A100" s="18">
        <v>70</v>
      </c>
      <c r="B100" s="104" t="s">
        <v>76</v>
      </c>
      <c r="C100" s="70">
        <v>249</v>
      </c>
      <c r="D100" s="70">
        <v>249</v>
      </c>
      <c r="E100" s="72">
        <v>100</v>
      </c>
      <c r="F100" s="70">
        <v>0</v>
      </c>
      <c r="G100" s="80">
        <f>(D100+F100)/C100*100</f>
        <v>100</v>
      </c>
      <c r="H100" s="23"/>
    </row>
    <row r="101" spans="1:8" ht="24.75" customHeight="1">
      <c r="A101" s="18">
        <v>71</v>
      </c>
      <c r="B101" s="104" t="s">
        <v>77</v>
      </c>
      <c r="C101" s="70">
        <v>0</v>
      </c>
      <c r="D101" s="70">
        <v>0</v>
      </c>
      <c r="E101" s="74">
        <v>0</v>
      </c>
      <c r="F101" s="70">
        <v>0</v>
      </c>
      <c r="G101" s="78">
        <v>0</v>
      </c>
      <c r="H101" s="23"/>
    </row>
    <row r="102" spans="1:8" ht="79.5" customHeight="1">
      <c r="A102" s="18">
        <v>77</v>
      </c>
      <c r="B102" s="20" t="s">
        <v>138</v>
      </c>
      <c r="C102" s="100">
        <v>249</v>
      </c>
      <c r="D102" s="100">
        <v>249</v>
      </c>
      <c r="E102" s="98">
        <v>100</v>
      </c>
      <c r="F102" s="100">
        <v>0</v>
      </c>
      <c r="G102" s="100">
        <f>(D102+F102)/C102*100</f>
        <v>100</v>
      </c>
      <c r="H102" s="38"/>
    </row>
    <row r="103" spans="1:8">
      <c r="A103" s="18">
        <v>78</v>
      </c>
      <c r="B103" s="104" t="s">
        <v>74</v>
      </c>
      <c r="C103" s="118">
        <v>0</v>
      </c>
      <c r="D103" s="119">
        <v>0</v>
      </c>
      <c r="E103" s="99">
        <v>0</v>
      </c>
      <c r="F103" s="100">
        <f>C103-D103</f>
        <v>0</v>
      </c>
      <c r="G103" s="99">
        <v>0</v>
      </c>
      <c r="H103" s="23"/>
    </row>
    <row r="104" spans="1:8" ht="25.5" customHeight="1">
      <c r="A104" s="18">
        <v>79</v>
      </c>
      <c r="B104" s="104" t="s">
        <v>76</v>
      </c>
      <c r="C104" s="118">
        <v>249</v>
      </c>
      <c r="D104" s="118">
        <v>249</v>
      </c>
      <c r="E104" s="98">
        <v>100</v>
      </c>
      <c r="F104" s="100">
        <v>0</v>
      </c>
      <c r="G104" s="98">
        <f>(D104+F104)/C104*100</f>
        <v>100</v>
      </c>
      <c r="H104" s="39"/>
    </row>
    <row r="105" spans="1:8" ht="23.25" customHeight="1">
      <c r="A105" s="18">
        <v>80</v>
      </c>
      <c r="B105" s="104" t="s">
        <v>77</v>
      </c>
      <c r="C105" s="118">
        <v>0</v>
      </c>
      <c r="D105" s="118">
        <v>0</v>
      </c>
      <c r="E105" s="99">
        <v>0</v>
      </c>
      <c r="F105" s="100">
        <f>C105-D105</f>
        <v>0</v>
      </c>
      <c r="G105" s="99">
        <v>0</v>
      </c>
      <c r="H105" s="23"/>
    </row>
    <row r="106" spans="1:8">
      <c r="A106" s="37">
        <v>81</v>
      </c>
      <c r="B106" s="178" t="s">
        <v>85</v>
      </c>
      <c r="C106" s="179"/>
      <c r="D106" s="179"/>
      <c r="E106" s="179"/>
      <c r="F106" s="179"/>
      <c r="G106" s="179"/>
      <c r="H106" s="180"/>
    </row>
    <row r="107" spans="1:8">
      <c r="A107" s="37">
        <v>82</v>
      </c>
      <c r="B107" s="11" t="s">
        <v>80</v>
      </c>
      <c r="C107" s="120">
        <v>88.2</v>
      </c>
      <c r="D107" s="121">
        <v>88.06</v>
      </c>
      <c r="E107" s="121">
        <f>D107/C107*100</f>
        <v>99.841269841269849</v>
      </c>
      <c r="F107" s="122">
        <v>0</v>
      </c>
      <c r="G107" s="121">
        <f>(D107+F107)/C107*100</f>
        <v>99.841269841269849</v>
      </c>
      <c r="H107" s="120"/>
    </row>
    <row r="108" spans="1:8">
      <c r="A108" s="37">
        <v>83</v>
      </c>
      <c r="B108" s="104" t="s">
        <v>74</v>
      </c>
      <c r="C108" s="122">
        <v>0</v>
      </c>
      <c r="D108" s="122">
        <v>0</v>
      </c>
      <c r="E108" s="121">
        <v>0</v>
      </c>
      <c r="F108" s="122">
        <v>0</v>
      </c>
      <c r="G108" s="121">
        <v>0</v>
      </c>
      <c r="H108" s="120"/>
    </row>
    <row r="109" spans="1:8">
      <c r="A109" s="37">
        <v>84</v>
      </c>
      <c r="B109" s="104" t="s">
        <v>76</v>
      </c>
      <c r="C109" s="120">
        <v>88.2</v>
      </c>
      <c r="D109" s="121">
        <v>88.06</v>
      </c>
      <c r="E109" s="121">
        <f>D109/C109*100</f>
        <v>99.841269841269849</v>
      </c>
      <c r="F109" s="122">
        <v>0</v>
      </c>
      <c r="G109" s="121">
        <f>(D109+F109)/C109*100</f>
        <v>99.841269841269849</v>
      </c>
      <c r="H109" s="120"/>
    </row>
    <row r="110" spans="1:8">
      <c r="A110" s="37">
        <v>85</v>
      </c>
      <c r="B110" s="104" t="s">
        <v>77</v>
      </c>
      <c r="C110" s="122">
        <v>0</v>
      </c>
      <c r="D110" s="122">
        <v>0</v>
      </c>
      <c r="E110" s="121">
        <v>0</v>
      </c>
      <c r="F110" s="122">
        <v>0</v>
      </c>
      <c r="G110" s="121">
        <v>0</v>
      </c>
      <c r="H110" s="120"/>
    </row>
    <row r="111" spans="1:8" ht="60">
      <c r="A111" s="37">
        <v>86</v>
      </c>
      <c r="B111" s="104" t="s">
        <v>152</v>
      </c>
      <c r="C111" s="122"/>
      <c r="D111" s="122"/>
      <c r="E111" s="121"/>
      <c r="F111" s="122"/>
      <c r="G111" s="121"/>
      <c r="H111" s="120"/>
    </row>
    <row r="112" spans="1:8">
      <c r="A112" s="37"/>
      <c r="B112" s="104" t="s">
        <v>74</v>
      </c>
      <c r="C112" s="122">
        <v>0</v>
      </c>
      <c r="D112" s="122">
        <v>0</v>
      </c>
      <c r="E112" s="121">
        <v>0</v>
      </c>
      <c r="F112" s="122">
        <v>0</v>
      </c>
      <c r="G112" s="121">
        <v>0</v>
      </c>
      <c r="H112" s="130"/>
    </row>
    <row r="113" spans="1:8">
      <c r="A113" s="37"/>
      <c r="B113" s="104" t="s">
        <v>76</v>
      </c>
      <c r="C113" s="120">
        <v>88.2</v>
      </c>
      <c r="D113" s="121">
        <v>88.06</v>
      </c>
      <c r="E113" s="121">
        <f>D113/C113*100</f>
        <v>99.841269841269849</v>
      </c>
      <c r="F113" s="122">
        <v>0</v>
      </c>
      <c r="G113" s="121">
        <f>(D113+F113)/C113*100</f>
        <v>99.841269841269849</v>
      </c>
      <c r="H113" s="130"/>
    </row>
    <row r="114" spans="1:8">
      <c r="A114" s="37"/>
      <c r="B114" s="104" t="s">
        <v>77</v>
      </c>
      <c r="C114" s="122">
        <v>0</v>
      </c>
      <c r="D114" s="122">
        <v>0</v>
      </c>
      <c r="E114" s="121">
        <v>0</v>
      </c>
      <c r="F114" s="122">
        <v>0</v>
      </c>
      <c r="G114" s="121">
        <v>0</v>
      </c>
      <c r="H114" s="130"/>
    </row>
    <row r="115" spans="1:8" ht="13.5" customHeight="1">
      <c r="A115" s="37">
        <v>95</v>
      </c>
      <c r="B115" s="175" t="s">
        <v>122</v>
      </c>
      <c r="C115" s="176"/>
      <c r="D115" s="176"/>
      <c r="E115" s="176"/>
      <c r="F115" s="176"/>
      <c r="G115" s="176"/>
      <c r="H115" s="177"/>
    </row>
    <row r="116" spans="1:8">
      <c r="A116" s="37">
        <v>96</v>
      </c>
      <c r="B116" s="47" t="s">
        <v>80</v>
      </c>
      <c r="C116" s="123">
        <v>3034.7</v>
      </c>
      <c r="D116" s="123">
        <v>3034.7</v>
      </c>
      <c r="E116" s="124">
        <f>D116/C116*100</f>
        <v>100</v>
      </c>
      <c r="F116" s="123">
        <v>0</v>
      </c>
      <c r="G116" s="124">
        <v>100</v>
      </c>
      <c r="H116" s="121"/>
    </row>
    <row r="117" spans="1:8">
      <c r="A117" s="37">
        <v>97</v>
      </c>
      <c r="B117" s="104" t="s">
        <v>73</v>
      </c>
      <c r="C117" s="122">
        <v>0</v>
      </c>
      <c r="D117" s="122">
        <v>0</v>
      </c>
      <c r="E117" s="121">
        <v>0</v>
      </c>
      <c r="F117" s="122">
        <v>0</v>
      </c>
      <c r="G117" s="121">
        <v>0</v>
      </c>
      <c r="H117" s="121"/>
    </row>
    <row r="118" spans="1:8">
      <c r="A118" s="37">
        <v>98</v>
      </c>
      <c r="B118" s="104" t="s">
        <v>74</v>
      </c>
      <c r="C118" s="122">
        <v>3037.7</v>
      </c>
      <c r="D118" s="122">
        <v>3034.7</v>
      </c>
      <c r="E118" s="121">
        <v>100</v>
      </c>
      <c r="F118" s="122">
        <v>0</v>
      </c>
      <c r="G118" s="121">
        <v>100</v>
      </c>
      <c r="H118" s="121"/>
    </row>
    <row r="119" spans="1:8">
      <c r="A119" s="37">
        <v>99</v>
      </c>
      <c r="B119" s="104" t="s">
        <v>75</v>
      </c>
      <c r="C119" s="122">
        <v>0</v>
      </c>
      <c r="D119" s="122">
        <v>3037.7</v>
      </c>
      <c r="E119" s="121">
        <v>0</v>
      </c>
      <c r="F119" s="122">
        <v>0</v>
      </c>
      <c r="G119" s="121">
        <v>0</v>
      </c>
      <c r="H119" s="121"/>
    </row>
    <row r="120" spans="1:8">
      <c r="A120" s="37">
        <v>100</v>
      </c>
      <c r="B120" s="104" t="s">
        <v>76</v>
      </c>
      <c r="C120" s="123">
        <v>0</v>
      </c>
      <c r="D120" s="123">
        <v>0</v>
      </c>
      <c r="E120" s="124">
        <v>0</v>
      </c>
      <c r="F120" s="123">
        <v>0</v>
      </c>
      <c r="G120" s="124">
        <v>0</v>
      </c>
      <c r="H120" s="121"/>
    </row>
    <row r="121" spans="1:8">
      <c r="A121" s="37">
        <v>101</v>
      </c>
      <c r="B121" s="104" t="s">
        <v>77</v>
      </c>
      <c r="C121" s="122">
        <v>0</v>
      </c>
      <c r="D121" s="122">
        <v>0</v>
      </c>
      <c r="E121" s="121">
        <v>0</v>
      </c>
      <c r="F121" s="122">
        <v>0</v>
      </c>
      <c r="G121" s="121">
        <v>0</v>
      </c>
      <c r="H121" s="121"/>
    </row>
    <row r="122" spans="1:8" ht="135">
      <c r="A122" s="37">
        <v>109</v>
      </c>
      <c r="B122" s="125" t="s">
        <v>123</v>
      </c>
      <c r="C122" s="79">
        <v>3034.7</v>
      </c>
      <c r="D122" s="79">
        <v>3034.7</v>
      </c>
      <c r="E122" s="73">
        <v>100</v>
      </c>
      <c r="F122" s="79">
        <v>0</v>
      </c>
      <c r="G122" s="73">
        <v>100</v>
      </c>
      <c r="H122" s="135"/>
    </row>
    <row r="123" spans="1:8">
      <c r="A123" s="37">
        <v>110</v>
      </c>
      <c r="B123" s="104" t="s">
        <v>73</v>
      </c>
      <c r="C123" s="122">
        <v>0</v>
      </c>
      <c r="D123" s="122">
        <v>0</v>
      </c>
      <c r="E123" s="121">
        <v>0</v>
      </c>
      <c r="F123" s="122">
        <v>0</v>
      </c>
      <c r="G123" s="121">
        <v>0</v>
      </c>
      <c r="H123" s="121"/>
    </row>
    <row r="124" spans="1:8">
      <c r="A124" s="37">
        <v>111</v>
      </c>
      <c r="B124" s="104" t="s">
        <v>74</v>
      </c>
      <c r="C124" s="122">
        <v>3034.7</v>
      </c>
      <c r="D124" s="122">
        <v>3034.7</v>
      </c>
      <c r="E124" s="121">
        <f>D124/C124*100</f>
        <v>100</v>
      </c>
      <c r="F124" s="122">
        <v>0</v>
      </c>
      <c r="G124" s="121">
        <v>100</v>
      </c>
      <c r="H124" s="121"/>
    </row>
    <row r="125" spans="1:8">
      <c r="A125" s="37">
        <v>112</v>
      </c>
      <c r="B125" s="104" t="s">
        <v>75</v>
      </c>
      <c r="C125" s="122">
        <v>0</v>
      </c>
      <c r="D125" s="122">
        <v>0</v>
      </c>
      <c r="E125" s="121">
        <v>0</v>
      </c>
      <c r="F125" s="122">
        <v>0</v>
      </c>
      <c r="G125" s="121">
        <v>0</v>
      </c>
      <c r="H125" s="121"/>
    </row>
    <row r="126" spans="1:8">
      <c r="A126" s="37">
        <v>113</v>
      </c>
      <c r="B126" s="104" t="s">
        <v>76</v>
      </c>
      <c r="C126" s="123">
        <v>0</v>
      </c>
      <c r="D126" s="123">
        <v>0</v>
      </c>
      <c r="E126" s="124">
        <v>0</v>
      </c>
      <c r="F126" s="123">
        <v>0</v>
      </c>
      <c r="G126" s="124">
        <v>0</v>
      </c>
      <c r="H126" s="121"/>
    </row>
    <row r="127" spans="1:8">
      <c r="A127" s="37">
        <v>114</v>
      </c>
      <c r="B127" s="104" t="s">
        <v>77</v>
      </c>
      <c r="C127" s="122">
        <v>0</v>
      </c>
      <c r="D127" s="122">
        <v>0</v>
      </c>
      <c r="E127" s="121">
        <v>0</v>
      </c>
      <c r="F127" s="122">
        <v>0</v>
      </c>
      <c r="G127" s="121">
        <v>0</v>
      </c>
      <c r="H127" s="121"/>
    </row>
  </sheetData>
  <mergeCells count="22">
    <mergeCell ref="B97:H97"/>
    <mergeCell ref="B13:B14"/>
    <mergeCell ref="C13:F13"/>
    <mergeCell ref="G13:G14"/>
    <mergeCell ref="H13:H14"/>
    <mergeCell ref="B76:H76"/>
    <mergeCell ref="B115:H115"/>
    <mergeCell ref="B106:H106"/>
    <mergeCell ref="A2:H2"/>
    <mergeCell ref="A3:H3"/>
    <mergeCell ref="A4:H4"/>
    <mergeCell ref="A5:H5"/>
    <mergeCell ref="A7:H7"/>
    <mergeCell ref="B28:H28"/>
    <mergeCell ref="B33:H33"/>
    <mergeCell ref="B50:H50"/>
    <mergeCell ref="A8:H8"/>
    <mergeCell ref="A9:H9"/>
    <mergeCell ref="A10:H10"/>
    <mergeCell ref="A11:H11"/>
    <mergeCell ref="A13:A14"/>
    <mergeCell ref="B81:H81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topLeftCell="K1" workbookViewId="0">
      <selection activeCell="T1" sqref="T1"/>
    </sheetView>
  </sheetViews>
  <sheetFormatPr defaultRowHeight="15"/>
  <cols>
    <col min="8" max="8" width="9.140625" customWidth="1"/>
    <col min="9" max="9" width="75.7109375" customWidth="1"/>
    <col min="10" max="10" width="100" customWidth="1"/>
  </cols>
  <sheetData>
    <row r="1" spans="1:10" ht="279" customHeight="1">
      <c r="A1" s="40">
        <v>59</v>
      </c>
      <c r="B1" s="40" t="s">
        <v>50</v>
      </c>
      <c r="C1" s="40" t="s">
        <v>51</v>
      </c>
      <c r="D1" s="40" t="s">
        <v>24</v>
      </c>
      <c r="E1" s="35">
        <v>0</v>
      </c>
      <c r="F1" s="41">
        <v>0</v>
      </c>
      <c r="G1" s="41">
        <v>0</v>
      </c>
      <c r="H1" s="41">
        <v>0</v>
      </c>
      <c r="I1" s="42">
        <v>0</v>
      </c>
      <c r="J1" s="40" t="s">
        <v>43</v>
      </c>
    </row>
    <row r="2" spans="1:10" ht="15.75">
      <c r="A2" s="5">
        <v>60</v>
      </c>
      <c r="B2" s="5"/>
      <c r="C2" s="44" t="s">
        <v>52</v>
      </c>
      <c r="D2" s="43"/>
      <c r="E2" s="43"/>
      <c r="F2" s="43"/>
      <c r="G2" s="43"/>
      <c r="H2" s="43"/>
      <c r="I2" s="43"/>
      <c r="J2" s="43"/>
    </row>
    <row r="3" spans="1:10" ht="15.75">
      <c r="A3" s="5">
        <v>61</v>
      </c>
      <c r="B3" s="155" t="s">
        <v>53</v>
      </c>
      <c r="C3" s="156"/>
      <c r="D3" s="156"/>
      <c r="E3" s="156"/>
      <c r="F3" s="156"/>
      <c r="G3" s="156"/>
      <c r="H3" s="156"/>
      <c r="I3" s="156"/>
      <c r="J3" s="157"/>
    </row>
    <row r="4" spans="1:10" ht="15.75">
      <c r="A4" s="5">
        <v>62</v>
      </c>
      <c r="B4" s="158" t="s">
        <v>54</v>
      </c>
      <c r="C4" s="159"/>
      <c r="D4" s="159"/>
      <c r="E4" s="159"/>
      <c r="F4" s="159"/>
      <c r="G4" s="159"/>
      <c r="H4" s="159"/>
      <c r="I4" s="159"/>
      <c r="J4" s="160"/>
    </row>
    <row r="5" spans="1:10" ht="346.5">
      <c r="A5" s="5">
        <v>63</v>
      </c>
      <c r="B5" s="33" t="s">
        <v>55</v>
      </c>
      <c r="C5" s="28" t="s">
        <v>39</v>
      </c>
      <c r="D5" s="28" t="s">
        <v>24</v>
      </c>
      <c r="E5" s="28">
        <v>97.72</v>
      </c>
      <c r="F5" s="27">
        <v>0</v>
      </c>
      <c r="G5" s="27">
        <v>0</v>
      </c>
      <c r="H5" s="27">
        <v>0</v>
      </c>
      <c r="I5" s="30">
        <v>0</v>
      </c>
      <c r="J5" s="28" t="s">
        <v>56</v>
      </c>
    </row>
  </sheetData>
  <mergeCells count="2">
    <mergeCell ref="B3:J3"/>
    <mergeCell ref="B4:J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форма 1</vt:lpstr>
      <vt:lpstr>Форма 2</vt:lpstr>
      <vt:lpstr>Лист1</vt:lpstr>
      <vt:lpstr>'форма 1'!Область_печати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AnnaSh</dc:creator>
  <cp:keywords/>
  <dc:description/>
  <cp:lastModifiedBy>egorova_aa</cp:lastModifiedBy>
  <cp:revision/>
  <cp:lastPrinted>2025-01-30T05:56:56Z</cp:lastPrinted>
  <dcterms:created xsi:type="dcterms:W3CDTF">2017-01-26T09:01:03Z</dcterms:created>
  <dcterms:modified xsi:type="dcterms:W3CDTF">2025-02-04T13:55:15Z</dcterms:modified>
  <cp:category/>
  <cp:contentStatus/>
</cp:coreProperties>
</file>